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s_umz\ООРиУ\ТОРГИ\временно\совм торги на 2025\договоры\Проекты договоров охрана\3. Проект договора ОПС+ОХРАНА\"/>
    </mc:Choice>
  </mc:AlternateContent>
  <bookViews>
    <workbookView xWindow="0" yWindow="0" windowWidth="21105" windowHeight="11310"/>
  </bookViews>
  <sheets>
    <sheet name="приложение 1 ФО" sheetId="1" r:id="rId1"/>
    <sheet name="приложение 1 ОПС ТС" sheetId="2" r:id="rId2"/>
  </sheets>
  <definedNames>
    <definedName name="_xlnm.Print_Area" localSheetId="1">'приложение 1 ОПС ТС'!$A$1:$AJ$31</definedName>
    <definedName name="_xlnm.Print_Area" localSheetId="0">'приложение 1 ФО'!$A$1:$AI$31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8" i="2" l="1"/>
  <c r="AJ21" i="2"/>
  <c r="AH28" i="2"/>
  <c r="AH21" i="2"/>
  <c r="AL31" i="1" l="1"/>
  <c r="AG31" i="1" l="1"/>
  <c r="AL29" i="1" l="1"/>
  <c r="AL22" i="1"/>
  <c r="AL15" i="1"/>
  <c r="AG29" i="1"/>
  <c r="AH27" i="2" l="1"/>
  <c r="AJ27" i="2" s="1"/>
  <c r="AH26" i="2"/>
  <c r="AH29" i="2" s="1"/>
  <c r="AH25" i="2"/>
  <c r="AH20" i="2"/>
  <c r="AJ20" i="2" s="1"/>
  <c r="AH19" i="2"/>
  <c r="AJ19" i="2" s="1"/>
  <c r="AJ22" i="2" s="1"/>
  <c r="AH18" i="2"/>
  <c r="AH13" i="2"/>
  <c r="AJ13" i="2" s="1"/>
  <c r="AH12" i="2"/>
  <c r="AJ12" i="2" s="1"/>
  <c r="AJ15" i="2" s="1"/>
  <c r="AH11" i="2"/>
  <c r="AJ11" i="2" l="1"/>
  <c r="AJ14" i="2" s="1"/>
  <c r="AH14" i="2"/>
  <c r="AJ26" i="2"/>
  <c r="AJ29" i="2" s="1"/>
  <c r="AJ31" i="2" s="1"/>
  <c r="AJ25" i="2"/>
  <c r="AH15" i="2"/>
  <c r="AH22" i="2"/>
  <c r="AH31" i="2" s="1"/>
  <c r="AJ18" i="2"/>
  <c r="AH30" i="2" l="1"/>
  <c r="AJ30" i="2"/>
  <c r="AG15" i="1"/>
  <c r="AG13" i="1"/>
  <c r="AG22" i="1"/>
  <c r="AI22" i="1" s="1"/>
  <c r="AI23" i="1" s="1"/>
  <c r="AG20" i="1"/>
  <c r="AI29" i="1"/>
  <c r="AG27" i="1"/>
  <c r="AI15" i="1" l="1"/>
  <c r="AI30" i="1"/>
  <c r="AI16" i="1" l="1"/>
  <c r="AI31" i="1"/>
</calcChain>
</file>

<file path=xl/comments1.xml><?xml version="1.0" encoding="utf-8"?>
<comments xmlns="http://schemas.openxmlformats.org/spreadsheetml/2006/main">
  <authors>
    <author>Дмитриенко Екатерина Борисовна</author>
  </authors>
  <commentList>
    <comment ref="E6" authorId="0" shapeId="0">
      <text>
        <r>
          <rPr>
            <b/>
            <sz val="9"/>
            <color indexed="81"/>
            <rFont val="Tahoma"/>
            <family val="2"/>
            <charset val="204"/>
          </rPr>
          <t>Дмитриенко Екатерина Борисовна:</t>
        </r>
        <r>
          <rPr>
            <sz val="9"/>
            <color indexed="81"/>
            <rFont val="Tahoma"/>
            <family val="2"/>
            <charset val="204"/>
          </rPr>
          <t xml:space="preserve">
С 17-00 ПО 00-00
</t>
        </r>
      </text>
    </comment>
  </commentList>
</comments>
</file>

<file path=xl/comments2.xml><?xml version="1.0" encoding="utf-8"?>
<comments xmlns="http://schemas.openxmlformats.org/spreadsheetml/2006/main">
  <authors>
    <author>Дмитриенко Екатерина Борисовна</author>
  </authors>
  <commentList>
    <comment ref="F5" authorId="0" shapeId="0">
      <text>
        <r>
          <rPr>
            <b/>
            <sz val="9"/>
            <color indexed="81"/>
            <rFont val="Tahoma"/>
            <family val="2"/>
            <charset val="204"/>
          </rPr>
          <t>Дмитриенко Екатерина Борисовна:</t>
        </r>
        <r>
          <rPr>
            <sz val="9"/>
            <color indexed="81"/>
            <rFont val="Tahoma"/>
            <family val="2"/>
            <charset val="204"/>
          </rPr>
          <t xml:space="preserve">
С 17-00 ПО 00-00
</t>
        </r>
      </text>
    </comment>
  </commentList>
</comments>
</file>

<file path=xl/sharedStrings.xml><?xml version="1.0" encoding="utf-8"?>
<sst xmlns="http://schemas.openxmlformats.org/spreadsheetml/2006/main" count="638" uniqueCount="70">
  <si>
    <t>график работы</t>
  </si>
  <si>
    <t>кол -во часов в смену</t>
  </si>
  <si>
    <t>примеч.</t>
  </si>
  <si>
    <t>отраб.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</si>
  <si>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</si>
  <si>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</si>
  <si>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</si>
  <si>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</si>
  <si>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</si>
  <si>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</si>
  <si>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</si>
  <si>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</si>
  <si>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</si>
  <si>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</si>
  <si>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</si>
  <si>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</si>
  <si>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</si>
  <si>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</si>
  <si>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</si>
  <si>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</si>
  <si>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</si>
  <si>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</si>
  <si>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</si>
  <si>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</si>
  <si>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</si>
  <si>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</si>
  <si>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</si>
  <si>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</si>
  <si>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</si>
  <si>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</si>
  <si>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</si>
  <si>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</si>
  <si>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</si>
  <si>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</si>
  <si>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пн</t>
  </si>
  <si>
    <t>вс</t>
  </si>
  <si>
    <t>сб</t>
  </si>
  <si>
    <t>пт</t>
  </si>
  <si>
    <t>чт</t>
  </si>
  <si>
    <t>ср</t>
  </si>
  <si>
    <t>вт</t>
  </si>
  <si>
    <t>31</t>
  </si>
  <si>
    <t>СЕНТЯБРЬ</t>
  </si>
  <si>
    <t>09:00-17:01</t>
  </si>
  <si>
    <t>Цена этапа (руб.)</t>
  </si>
  <si>
    <t>Тариф
(руб/час)</t>
  </si>
  <si>
    <t>Всего часов на 1 посту</t>
  </si>
  <si>
    <t>Приложение № 1 к Техническому заданию</t>
  </si>
  <si>
    <t>09:00-03:00</t>
  </si>
  <si>
    <t>ИТОГО:</t>
  </si>
  <si>
    <t>январь 2023 г.</t>
  </si>
  <si>
    <t>Январь 2023 г.</t>
  </si>
  <si>
    <t>Февраль 2023 г.</t>
  </si>
  <si>
    <t>Март 2023 г.</t>
  </si>
  <si>
    <t>ОПС</t>
  </si>
  <si>
    <t>ТС</t>
  </si>
  <si>
    <t>ОПС/круглосуточно/</t>
  </si>
  <si>
    <t>ТС /круглосуточно/</t>
  </si>
  <si>
    <t>ИТОГО</t>
  </si>
  <si>
    <t>Всего часов</t>
  </si>
  <si>
    <t xml:space="preserve">Всего часов </t>
  </si>
  <si>
    <t>ВСЕГО</t>
  </si>
  <si>
    <t>Наименование ЗАКАЗЧИКА:</t>
  </si>
  <si>
    <t xml:space="preserve"> УСЛУГИ ТЕХНИЧЕСКОЙ ОХРАНЫ УЧРЕЖДЕНИЯ ЗАКАЗЧИКА НА ПЕРИОД  с ______ по ______</t>
  </si>
  <si>
    <t>кол -во часов на объекте расположенном по адресу  г. Норильск, _______</t>
  </si>
  <si>
    <t xml:space="preserve">кол -во часов  на объекте расположенном по адресу г. Норильск, </t>
  </si>
  <si>
    <t xml:space="preserve">кол -во часов в смену на объекте, расположенном по адресу г. Норильск, </t>
  </si>
  <si>
    <t>Наименова Заказчика:</t>
  </si>
  <si>
    <t xml:space="preserve"> УСЛУГИ ФИЗИЧЕСКОЙ ОХРАНЫ УЧРЕЖДЕНИЯ ЗАКАЗЧИКА НА ПЕРИОД  с _________ по _____________</t>
  </si>
  <si>
    <t>________ 202_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</si>
</sst>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3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Fill="1"/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0" xfId="0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3" fillId="0" borderId="0" xfId="0" applyFont="1"/>
    <xf numFmtId="0" fontId="1" fillId="0" borderId="0" xfId="0" applyFont="1" applyAlignment="1"/>
    <xf numFmtId="0" fontId="5" fillId="0" borderId="0" xfId="0" applyFont="1" applyAlignment="1"/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1" fontId="3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" fontId="1" fillId="2" borderId="10" xfId="0" applyNumberFormat="1" applyFont="1" applyFill="1" applyBorder="1" applyAlignment="1">
      <alignment horizontal="center" vertical="center"/>
    </xf>
    <xf numFmtId="0" fontId="3" fillId="0" borderId="7" xfId="0" applyFont="1" applyBorder="1"/>
    <xf numFmtId="1" fontId="2" fillId="2" borderId="10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textRotation="90" wrapText="1"/>
    </xf>
    <xf numFmtId="164" fontId="0" fillId="0" borderId="0" xfId="0" applyNumberFormat="1"/>
    <xf numFmtId="2" fontId="0" fillId="0" borderId="0" xfId="0" applyNumberFormat="1"/>
    <xf numFmtId="0" fontId="3" fillId="0" borderId="1" xfId="0" applyFont="1" applyBorder="1" applyAlignment="1">
      <alignment horizontal="center" vertical="center"/>
    </xf>
    <xf numFmtId="1" fontId="0" fillId="0" borderId="0" xfId="0" applyNumberFormat="1"/>
    <xf numFmtId="0" fontId="3" fillId="0" borderId="21" xfId="0" applyFont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1" fillId="2" borderId="19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1" fontId="3" fillId="2" borderId="10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2" fillId="4" borderId="5" xfId="0" applyFont="1" applyFill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left" vertical="center"/>
    </xf>
    <xf numFmtId="0" fontId="12" fillId="4" borderId="19" xfId="0" applyFont="1" applyFill="1" applyBorder="1" applyAlignment="1">
      <alignment horizontal="center" vertical="center" textRotation="90" wrapText="1"/>
    </xf>
    <xf numFmtId="2" fontId="13" fillId="4" borderId="16" xfId="0" applyNumberFormat="1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vertical="center" textRotation="90" wrapText="1"/>
    </xf>
    <xf numFmtId="0" fontId="15" fillId="4" borderId="14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2" fontId="17" fillId="4" borderId="16" xfId="0" applyNumberFormat="1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vertical="center" textRotation="90" wrapText="1"/>
    </xf>
    <xf numFmtId="2" fontId="13" fillId="4" borderId="6" xfId="0" applyNumberFormat="1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vertical="center" textRotation="90" wrapText="1"/>
    </xf>
    <xf numFmtId="2" fontId="13" fillId="4" borderId="2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1" fontId="3" fillId="2" borderId="8" xfId="0" applyNumberFormat="1" applyFont="1" applyFill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vertical="center" textRotation="90" wrapText="1"/>
    </xf>
    <xf numFmtId="4" fontId="12" fillId="4" borderId="19" xfId="0" applyNumberFormat="1" applyFont="1" applyFill="1" applyBorder="1" applyAlignment="1">
      <alignment vertical="center" textRotation="90" wrapText="1"/>
    </xf>
    <xf numFmtId="0" fontId="3" fillId="0" borderId="25" xfId="0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49" fontId="15" fillId="3" borderId="8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4" fontId="13" fillId="4" borderId="10" xfId="0" applyNumberFormat="1" applyFont="1" applyFill="1" applyBorder="1" applyAlignment="1">
      <alignment horizontal="center" vertical="center"/>
    </xf>
    <xf numFmtId="4" fontId="13" fillId="4" borderId="8" xfId="0" applyNumberFormat="1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4" fontId="4" fillId="0" borderId="19" xfId="0" applyNumberFormat="1" applyFont="1" applyBorder="1" applyAlignment="1"/>
    <xf numFmtId="3" fontId="1" fillId="4" borderId="5" xfId="0" applyNumberFormat="1" applyFont="1" applyFill="1" applyBorder="1" applyAlignment="1">
      <alignment horizontal="center" vertical="center"/>
    </xf>
    <xf numFmtId="4" fontId="1" fillId="4" borderId="20" xfId="0" applyNumberFormat="1" applyFont="1" applyFill="1" applyBorder="1" applyAlignment="1">
      <alignment horizontal="center" vertical="center"/>
    </xf>
    <xf numFmtId="3" fontId="1" fillId="4" borderId="19" xfId="0" applyNumberFormat="1" applyFont="1" applyFill="1" applyBorder="1" applyAlignment="1">
      <alignment horizontal="center" vertical="center"/>
    </xf>
    <xf numFmtId="4" fontId="19" fillId="0" borderId="20" xfId="0" applyNumberFormat="1" applyFont="1" applyBorder="1" applyAlignment="1"/>
    <xf numFmtId="0" fontId="1" fillId="5" borderId="7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2" borderId="8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5" borderId="0" xfId="0" applyFont="1" applyFill="1" applyAlignment="1">
      <alignment horizontal="center"/>
    </xf>
    <xf numFmtId="0" fontId="1" fillId="0" borderId="23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3" fillId="5" borderId="11" xfId="0" applyFont="1" applyFill="1" applyBorder="1" applyAlignment="1">
      <alignment vertical="center" wrapText="1"/>
    </xf>
    <xf numFmtId="0" fontId="3" fillId="5" borderId="1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32"/>
  <sheetViews>
    <sheetView tabSelected="1" zoomScale="90" zoomScaleNormal="90" zoomScaleSheetLayoutView="75" workbookViewId="0">
      <selection activeCell="AJ22" sqref="AJ22"/>
    </sheetView>
  </sheetViews>
  <sheetFormatPr defaultRowHeight="15" x14ac:dyDescent="0.25"/>
  <cols>
    <col min="1" max="1" width="30.5703125" customWidth="1"/>
    <col min="2" max="5" width="5.7109375" customWidth="1"/>
    <col min="6" max="6" width="5.7109375" style="1" customWidth="1"/>
    <col min="7" max="8" width="5.7109375" customWidth="1"/>
    <col min="9" max="9" width="5.7109375" style="1" customWidth="1"/>
    <col min="10" max="15" width="5.7109375" customWidth="1"/>
    <col min="16" max="16" width="5.7109375" style="1" customWidth="1"/>
    <col min="17" max="22" width="5.7109375" customWidth="1"/>
    <col min="23" max="23" width="5.7109375" style="1" customWidth="1"/>
    <col min="24" max="29" width="5.7109375" customWidth="1"/>
    <col min="30" max="30" width="5.7109375" style="1" customWidth="1"/>
    <col min="31" max="32" width="5.7109375" customWidth="1"/>
    <col min="33" max="33" width="13.28515625" customWidth="1"/>
    <col min="34" max="34" width="12.5703125" customWidth="1"/>
    <col min="35" max="35" width="17.5703125" customWidth="1"/>
    <col min="36" max="36" width="23.85546875" bestFit="1" customWidth="1"/>
  </cols>
  <sheetData>
    <row r="1" spans="1:38" x14ac:dyDescent="0.25">
      <c r="J1" s="1"/>
      <c r="P1"/>
      <c r="Q1" s="1"/>
      <c r="R1" s="1"/>
      <c r="W1"/>
      <c r="Y1" s="99" t="s">
        <v>47</v>
      </c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10"/>
    </row>
    <row r="2" spans="1:38" ht="18.75" x14ac:dyDescent="0.3">
      <c r="A2" s="101" t="s">
        <v>67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9"/>
    </row>
    <row r="3" spans="1:38" s="8" customFormat="1" ht="23.25" x14ac:dyDescent="0.35">
      <c r="A3" s="101" t="s">
        <v>68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</row>
    <row r="4" spans="1:38" ht="9.75" customHeight="1" thickBot="1" x14ac:dyDescent="0.4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1"/>
    </row>
    <row r="5" spans="1:38" ht="15.75" hidden="1" thickBot="1" x14ac:dyDescent="0.3">
      <c r="A5" s="5"/>
      <c r="B5" s="2" t="s">
        <v>40</v>
      </c>
      <c r="C5" s="2" t="s">
        <v>39</v>
      </c>
      <c r="D5" s="2" t="s">
        <v>38</v>
      </c>
      <c r="E5" s="2" t="s">
        <v>37</v>
      </c>
      <c r="F5" s="2" t="s">
        <v>36</v>
      </c>
      <c r="G5" s="2" t="s">
        <v>35</v>
      </c>
      <c r="H5" s="2" t="s">
        <v>34</v>
      </c>
      <c r="I5" s="2" t="s">
        <v>40</v>
      </c>
      <c r="J5" s="2" t="s">
        <v>39</v>
      </c>
      <c r="K5" s="2" t="s">
        <v>38</v>
      </c>
      <c r="L5" s="2" t="s">
        <v>37</v>
      </c>
      <c r="M5" s="2" t="s">
        <v>36</v>
      </c>
      <c r="N5" s="2" t="s">
        <v>35</v>
      </c>
      <c r="O5" s="2" t="s">
        <v>34</v>
      </c>
      <c r="P5" s="2" t="s">
        <v>40</v>
      </c>
      <c r="Q5" s="2" t="s">
        <v>39</v>
      </c>
      <c r="R5" s="2" t="s">
        <v>38</v>
      </c>
      <c r="S5" s="2" t="s">
        <v>37</v>
      </c>
      <c r="T5" s="2" t="s">
        <v>36</v>
      </c>
      <c r="U5" s="2" t="s">
        <v>35</v>
      </c>
      <c r="V5" s="2" t="s">
        <v>34</v>
      </c>
      <c r="W5" s="2" t="s">
        <v>40</v>
      </c>
      <c r="X5" s="2" t="s">
        <v>39</v>
      </c>
      <c r="Y5" s="2" t="s">
        <v>38</v>
      </c>
      <c r="Z5" s="2" t="s">
        <v>37</v>
      </c>
      <c r="AA5" s="2" t="s">
        <v>36</v>
      </c>
      <c r="AB5" s="2" t="s">
        <v>35</v>
      </c>
      <c r="AC5" s="2" t="s">
        <v>34</v>
      </c>
      <c r="AD5" s="2" t="s">
        <v>40</v>
      </c>
      <c r="AE5" s="2" t="s">
        <v>39</v>
      </c>
      <c r="AF5" s="2"/>
      <c r="AG5" s="26"/>
      <c r="AH5" s="26"/>
      <c r="AI5" s="26"/>
    </row>
    <row r="6" spans="1:38" ht="14.25" hidden="1" customHeight="1" x14ac:dyDescent="0.25">
      <c r="A6" s="102" t="s">
        <v>42</v>
      </c>
      <c r="B6" s="93" t="s">
        <v>33</v>
      </c>
      <c r="C6" s="93" t="s">
        <v>32</v>
      </c>
      <c r="D6" s="93" t="s">
        <v>31</v>
      </c>
      <c r="E6" s="93" t="s">
        <v>30</v>
      </c>
      <c r="F6" s="94" t="s">
        <v>29</v>
      </c>
      <c r="G6" s="94" t="s">
        <v>28</v>
      </c>
      <c r="H6" s="93" t="s">
        <v>27</v>
      </c>
      <c r="I6" s="93" t="s">
        <v>26</v>
      </c>
      <c r="J6" s="93" t="s">
        <v>25</v>
      </c>
      <c r="K6" s="93" t="s">
        <v>24</v>
      </c>
      <c r="L6" s="93" t="s">
        <v>23</v>
      </c>
      <c r="M6" s="94" t="s">
        <v>22</v>
      </c>
      <c r="N6" s="94" t="s">
        <v>21</v>
      </c>
      <c r="O6" s="93" t="s">
        <v>20</v>
      </c>
      <c r="P6" s="93" t="s">
        <v>19</v>
      </c>
      <c r="Q6" s="93" t="s">
        <v>18</v>
      </c>
      <c r="R6" s="93" t="s">
        <v>17</v>
      </c>
      <c r="S6" s="93" t="s">
        <v>16</v>
      </c>
      <c r="T6" s="94" t="s">
        <v>15</v>
      </c>
      <c r="U6" s="94" t="s">
        <v>14</v>
      </c>
      <c r="V6" s="93" t="s">
        <v>13</v>
      </c>
      <c r="W6" s="93" t="s">
        <v>12</v>
      </c>
      <c r="X6" s="93" t="s">
        <v>11</v>
      </c>
      <c r="Y6" s="93" t="s">
        <v>10</v>
      </c>
      <c r="Z6" s="93" t="s">
        <v>9</v>
      </c>
      <c r="AA6" s="94" t="s">
        <v>8</v>
      </c>
      <c r="AB6" s="94" t="s">
        <v>7</v>
      </c>
      <c r="AC6" s="93" t="s">
        <v>6</v>
      </c>
      <c r="AD6" s="93" t="s">
        <v>5</v>
      </c>
      <c r="AE6" s="93" t="s">
        <v>4</v>
      </c>
      <c r="AF6" s="93"/>
      <c r="AG6" s="27"/>
      <c r="AH6" s="27"/>
      <c r="AI6" s="27"/>
    </row>
    <row r="7" spans="1:38" ht="13.5" hidden="1" customHeight="1" x14ac:dyDescent="0.25">
      <c r="A7" s="102"/>
      <c r="B7" s="93"/>
      <c r="C7" s="93"/>
      <c r="D7" s="93"/>
      <c r="E7" s="93"/>
      <c r="F7" s="94"/>
      <c r="G7" s="94"/>
      <c r="H7" s="93"/>
      <c r="I7" s="93"/>
      <c r="J7" s="93"/>
      <c r="K7" s="93"/>
      <c r="L7" s="93"/>
      <c r="M7" s="94"/>
      <c r="N7" s="94"/>
      <c r="O7" s="93"/>
      <c r="P7" s="93"/>
      <c r="Q7" s="93"/>
      <c r="R7" s="93"/>
      <c r="S7" s="93"/>
      <c r="T7" s="94"/>
      <c r="U7" s="94"/>
      <c r="V7" s="93"/>
      <c r="W7" s="93"/>
      <c r="X7" s="93"/>
      <c r="Y7" s="93"/>
      <c r="Z7" s="93"/>
      <c r="AA7" s="94"/>
      <c r="AB7" s="94"/>
      <c r="AC7" s="93"/>
      <c r="AD7" s="93"/>
      <c r="AE7" s="93"/>
      <c r="AF7" s="93"/>
      <c r="AG7" s="28"/>
      <c r="AH7" s="28"/>
      <c r="AI7" s="28"/>
    </row>
    <row r="8" spans="1:38" ht="45" hidden="1" customHeight="1" x14ac:dyDescent="0.25">
      <c r="A8" s="4" t="s">
        <v>1</v>
      </c>
      <c r="B8" s="3"/>
      <c r="C8" s="3"/>
      <c r="D8" s="3"/>
      <c r="E8" s="7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8" ht="91.15" hidden="1" customHeight="1" x14ac:dyDescent="0.25">
      <c r="A9" s="14" t="s">
        <v>0</v>
      </c>
      <c r="B9" s="15"/>
      <c r="C9" s="24"/>
      <c r="D9" s="24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24"/>
      <c r="AG9" s="24"/>
      <c r="AH9" s="24"/>
      <c r="AI9" s="24"/>
    </row>
    <row r="10" spans="1:38" x14ac:dyDescent="0.25">
      <c r="A10" s="109" t="s">
        <v>50</v>
      </c>
      <c r="B10" s="23" t="s">
        <v>35</v>
      </c>
      <c r="C10" s="22" t="s">
        <v>34</v>
      </c>
      <c r="D10" s="22" t="s">
        <v>40</v>
      </c>
      <c r="E10" s="22" t="s">
        <v>39</v>
      </c>
      <c r="F10" s="22" t="s">
        <v>38</v>
      </c>
      <c r="G10" s="22" t="s">
        <v>37</v>
      </c>
      <c r="H10" s="23" t="s">
        <v>36</v>
      </c>
      <c r="I10" s="23" t="s">
        <v>35</v>
      </c>
      <c r="J10" s="22" t="s">
        <v>34</v>
      </c>
      <c r="K10" s="22" t="s">
        <v>40</v>
      </c>
      <c r="L10" s="22" t="s">
        <v>39</v>
      </c>
      <c r="M10" s="22" t="s">
        <v>38</v>
      </c>
      <c r="N10" s="22" t="s">
        <v>37</v>
      </c>
      <c r="O10" s="23" t="s">
        <v>36</v>
      </c>
      <c r="P10" s="23" t="s">
        <v>35</v>
      </c>
      <c r="Q10" s="22" t="s">
        <v>34</v>
      </c>
      <c r="R10" s="22" t="s">
        <v>40</v>
      </c>
      <c r="S10" s="22" t="s">
        <v>39</v>
      </c>
      <c r="T10" s="22" t="s">
        <v>38</v>
      </c>
      <c r="U10" s="22" t="s">
        <v>37</v>
      </c>
      <c r="V10" s="23" t="s">
        <v>36</v>
      </c>
      <c r="W10" s="23" t="s">
        <v>35</v>
      </c>
      <c r="X10" s="22" t="s">
        <v>34</v>
      </c>
      <c r="Y10" s="22" t="s">
        <v>40</v>
      </c>
      <c r="Z10" s="22" t="s">
        <v>39</v>
      </c>
      <c r="AA10" s="22" t="s">
        <v>38</v>
      </c>
      <c r="AB10" s="22" t="s">
        <v>37</v>
      </c>
      <c r="AC10" s="23" t="s">
        <v>36</v>
      </c>
      <c r="AD10" s="23" t="s">
        <v>35</v>
      </c>
      <c r="AE10" s="22" t="s">
        <v>34</v>
      </c>
      <c r="AF10" s="22" t="s">
        <v>40</v>
      </c>
      <c r="AG10" s="16"/>
      <c r="AH10" s="30"/>
      <c r="AI10" s="73"/>
    </row>
    <row r="11" spans="1:38" ht="19.5" customHeight="1" x14ac:dyDescent="0.25">
      <c r="A11" s="96"/>
      <c r="B11" s="94" t="s">
        <v>33</v>
      </c>
      <c r="C11" s="98" t="s">
        <v>32</v>
      </c>
      <c r="D11" s="98" t="s">
        <v>31</v>
      </c>
      <c r="E11" s="98" t="s">
        <v>30</v>
      </c>
      <c r="F11" s="98" t="s">
        <v>29</v>
      </c>
      <c r="G11" s="98" t="s">
        <v>28</v>
      </c>
      <c r="H11" s="94" t="s">
        <v>27</v>
      </c>
      <c r="I11" s="94" t="s">
        <v>26</v>
      </c>
      <c r="J11" s="98" t="s">
        <v>25</v>
      </c>
      <c r="K11" s="98" t="s">
        <v>24</v>
      </c>
      <c r="L11" s="98" t="s">
        <v>23</v>
      </c>
      <c r="M11" s="98" t="s">
        <v>22</v>
      </c>
      <c r="N11" s="98" t="s">
        <v>21</v>
      </c>
      <c r="O11" s="94" t="s">
        <v>20</v>
      </c>
      <c r="P11" s="94" t="s">
        <v>19</v>
      </c>
      <c r="Q11" s="98" t="s">
        <v>18</v>
      </c>
      <c r="R11" s="98" t="s">
        <v>17</v>
      </c>
      <c r="S11" s="98" t="s">
        <v>16</v>
      </c>
      <c r="T11" s="98" t="s">
        <v>15</v>
      </c>
      <c r="U11" s="98" t="s">
        <v>14</v>
      </c>
      <c r="V11" s="94" t="s">
        <v>13</v>
      </c>
      <c r="W11" s="94" t="s">
        <v>12</v>
      </c>
      <c r="X11" s="98" t="s">
        <v>11</v>
      </c>
      <c r="Y11" s="98" t="s">
        <v>10</v>
      </c>
      <c r="Z11" s="98" t="s">
        <v>9</v>
      </c>
      <c r="AA11" s="98" t="s">
        <v>8</v>
      </c>
      <c r="AB11" s="98" t="s">
        <v>7</v>
      </c>
      <c r="AC11" s="94" t="s">
        <v>6</v>
      </c>
      <c r="AD11" s="94" t="s">
        <v>5</v>
      </c>
      <c r="AE11" s="98" t="s">
        <v>4</v>
      </c>
      <c r="AF11" s="98" t="s">
        <v>41</v>
      </c>
      <c r="AG11" s="103" t="s">
        <v>46</v>
      </c>
      <c r="AH11" s="110" t="s">
        <v>45</v>
      </c>
      <c r="AI11" s="112" t="s">
        <v>44</v>
      </c>
    </row>
    <row r="12" spans="1:38" ht="13.5" customHeight="1" x14ac:dyDescent="0.25">
      <c r="A12" s="97"/>
      <c r="B12" s="94"/>
      <c r="C12" s="98"/>
      <c r="D12" s="98"/>
      <c r="E12" s="98"/>
      <c r="F12" s="98"/>
      <c r="G12" s="98"/>
      <c r="H12" s="94"/>
      <c r="I12" s="94"/>
      <c r="J12" s="98"/>
      <c r="K12" s="98"/>
      <c r="L12" s="98"/>
      <c r="M12" s="98"/>
      <c r="N12" s="98"/>
      <c r="O12" s="94"/>
      <c r="P12" s="94"/>
      <c r="Q12" s="98"/>
      <c r="R12" s="98"/>
      <c r="S12" s="98"/>
      <c r="T12" s="98"/>
      <c r="U12" s="98"/>
      <c r="V12" s="94"/>
      <c r="W12" s="94"/>
      <c r="X12" s="98"/>
      <c r="Y12" s="98"/>
      <c r="Z12" s="98"/>
      <c r="AA12" s="98"/>
      <c r="AB12" s="98"/>
      <c r="AC12" s="94"/>
      <c r="AD12" s="94"/>
      <c r="AE12" s="98"/>
      <c r="AF12" s="98"/>
      <c r="AG12" s="104"/>
      <c r="AH12" s="111"/>
      <c r="AI12" s="113"/>
    </row>
    <row r="13" spans="1:38" s="6" customFormat="1" ht="123" hidden="1" customHeight="1" x14ac:dyDescent="0.25">
      <c r="A13" s="17" t="s">
        <v>3</v>
      </c>
      <c r="B13" s="33"/>
      <c r="C13" s="12"/>
      <c r="D13" s="12">
        <v>8</v>
      </c>
      <c r="E13" s="12">
        <v>10</v>
      </c>
      <c r="F13" s="12">
        <v>8</v>
      </c>
      <c r="G13" s="12">
        <v>8</v>
      </c>
      <c r="H13" s="33">
        <v>8</v>
      </c>
      <c r="I13" s="33"/>
      <c r="J13" s="12"/>
      <c r="K13" s="12">
        <v>8</v>
      </c>
      <c r="L13" s="12">
        <v>8</v>
      </c>
      <c r="M13" s="12">
        <v>8</v>
      </c>
      <c r="N13" s="12">
        <v>8</v>
      </c>
      <c r="O13" s="33">
        <v>8</v>
      </c>
      <c r="P13" s="33"/>
      <c r="Q13" s="12"/>
      <c r="R13" s="12">
        <v>8</v>
      </c>
      <c r="S13" s="12">
        <v>8</v>
      </c>
      <c r="T13" s="12">
        <v>8</v>
      </c>
      <c r="U13" s="12">
        <v>8</v>
      </c>
      <c r="V13" s="33">
        <v>8</v>
      </c>
      <c r="W13" s="33"/>
      <c r="X13" s="12"/>
      <c r="Y13" s="12">
        <v>8</v>
      </c>
      <c r="Z13" s="12">
        <v>8</v>
      </c>
      <c r="AA13" s="12">
        <v>8</v>
      </c>
      <c r="AB13" s="12">
        <v>8</v>
      </c>
      <c r="AC13" s="33">
        <v>8</v>
      </c>
      <c r="AD13" s="33"/>
      <c r="AE13" s="12"/>
      <c r="AF13" s="12">
        <v>8</v>
      </c>
      <c r="AG13" s="18" t="e">
        <f>SUM(#REF!)</f>
        <v>#REF!</v>
      </c>
      <c r="AH13" s="29"/>
      <c r="AI13" s="78"/>
    </row>
    <row r="14" spans="1:38" ht="123" hidden="1" customHeight="1" x14ac:dyDescent="0.25">
      <c r="A14" s="19" t="s">
        <v>2</v>
      </c>
      <c r="B14" s="35" t="s">
        <v>43</v>
      </c>
      <c r="C14" s="13"/>
      <c r="D14" s="13"/>
      <c r="E14" s="13"/>
      <c r="F14" s="13"/>
      <c r="G14" s="13"/>
      <c r="H14" s="34"/>
      <c r="I14" s="35"/>
      <c r="J14" s="13"/>
      <c r="K14" s="13"/>
      <c r="L14" s="13"/>
      <c r="M14" s="13"/>
      <c r="N14" s="13"/>
      <c r="O14" s="34"/>
      <c r="P14" s="35"/>
      <c r="Q14" s="13"/>
      <c r="R14" s="13"/>
      <c r="S14" s="13"/>
      <c r="T14" s="13"/>
      <c r="U14" s="13"/>
      <c r="V14" s="34"/>
      <c r="W14" s="35"/>
      <c r="X14" s="13"/>
      <c r="Y14" s="13"/>
      <c r="Z14" s="13"/>
      <c r="AA14" s="13"/>
      <c r="AB14" s="13"/>
      <c r="AC14" s="34"/>
      <c r="AD14" s="35"/>
      <c r="AE14" s="13"/>
      <c r="AF14" s="13"/>
      <c r="AG14" s="20"/>
      <c r="AH14" s="31"/>
      <c r="AI14" s="79"/>
    </row>
    <row r="15" spans="1:38" ht="63" customHeight="1" x14ac:dyDescent="0.25">
      <c r="A15" s="89" t="s">
        <v>66</v>
      </c>
      <c r="B15" s="33">
        <v>18</v>
      </c>
      <c r="C15" s="33">
        <v>18</v>
      </c>
      <c r="D15" s="33">
        <v>18</v>
      </c>
      <c r="E15" s="33">
        <v>18</v>
      </c>
      <c r="F15" s="33">
        <v>18</v>
      </c>
      <c r="G15" s="33">
        <v>18</v>
      </c>
      <c r="H15" s="33">
        <v>18</v>
      </c>
      <c r="I15" s="33">
        <v>18</v>
      </c>
      <c r="J15" s="33">
        <v>18</v>
      </c>
      <c r="K15" s="33">
        <v>18</v>
      </c>
      <c r="L15" s="33">
        <v>18</v>
      </c>
      <c r="M15" s="33">
        <v>18</v>
      </c>
      <c r="N15" s="33">
        <v>18</v>
      </c>
      <c r="O15" s="33">
        <v>18</v>
      </c>
      <c r="P15" s="33">
        <v>18</v>
      </c>
      <c r="Q15" s="12"/>
      <c r="R15" s="33">
        <v>18</v>
      </c>
      <c r="S15" s="33">
        <v>18</v>
      </c>
      <c r="T15" s="33">
        <v>18</v>
      </c>
      <c r="U15" s="33">
        <v>18</v>
      </c>
      <c r="V15" s="33">
        <v>18</v>
      </c>
      <c r="W15" s="33">
        <v>18</v>
      </c>
      <c r="X15" s="12"/>
      <c r="Y15" s="33">
        <v>18</v>
      </c>
      <c r="Z15" s="33">
        <v>18</v>
      </c>
      <c r="AA15" s="33">
        <v>18</v>
      </c>
      <c r="AB15" s="33">
        <v>18</v>
      </c>
      <c r="AC15" s="33">
        <v>18</v>
      </c>
      <c r="AD15" s="33">
        <v>18</v>
      </c>
      <c r="AE15" s="12"/>
      <c r="AF15" s="33">
        <v>18</v>
      </c>
      <c r="AG15" s="18">
        <f>SUM(B15:AF15)</f>
        <v>504</v>
      </c>
      <c r="AH15" s="54"/>
      <c r="AI15" s="80">
        <f>AG15*AH15</f>
        <v>0</v>
      </c>
      <c r="AL15">
        <f>31-3</f>
        <v>28</v>
      </c>
    </row>
    <row r="16" spans="1:38" ht="73.5" customHeight="1" thickBot="1" x14ac:dyDescent="0.3">
      <c r="A16" s="65" t="s">
        <v>0</v>
      </c>
      <c r="B16" s="36" t="s">
        <v>48</v>
      </c>
      <c r="C16" s="36" t="s">
        <v>48</v>
      </c>
      <c r="D16" s="36" t="s">
        <v>48</v>
      </c>
      <c r="E16" s="36" t="s">
        <v>48</v>
      </c>
      <c r="F16" s="36" t="s">
        <v>48</v>
      </c>
      <c r="G16" s="36" t="s">
        <v>48</v>
      </c>
      <c r="H16" s="36" t="s">
        <v>48</v>
      </c>
      <c r="I16" s="36" t="s">
        <v>48</v>
      </c>
      <c r="J16" s="36" t="s">
        <v>48</v>
      </c>
      <c r="K16" s="36" t="s">
        <v>48</v>
      </c>
      <c r="L16" s="36" t="s">
        <v>48</v>
      </c>
      <c r="M16" s="36" t="s">
        <v>48</v>
      </c>
      <c r="N16" s="36" t="s">
        <v>48</v>
      </c>
      <c r="O16" s="36" t="s">
        <v>48</v>
      </c>
      <c r="P16" s="36" t="s">
        <v>48</v>
      </c>
      <c r="Q16" s="32"/>
      <c r="R16" s="36" t="s">
        <v>48</v>
      </c>
      <c r="S16" s="36" t="s">
        <v>48</v>
      </c>
      <c r="T16" s="36" t="s">
        <v>48</v>
      </c>
      <c r="U16" s="36" t="s">
        <v>48</v>
      </c>
      <c r="V16" s="36" t="s">
        <v>48</v>
      </c>
      <c r="W16" s="36" t="s">
        <v>48</v>
      </c>
      <c r="X16" s="32"/>
      <c r="Y16" s="36" t="s">
        <v>48</v>
      </c>
      <c r="Z16" s="36" t="s">
        <v>48</v>
      </c>
      <c r="AA16" s="36" t="s">
        <v>48</v>
      </c>
      <c r="AB16" s="36" t="s">
        <v>48</v>
      </c>
      <c r="AC16" s="36" t="s">
        <v>48</v>
      </c>
      <c r="AD16" s="36" t="s">
        <v>48</v>
      </c>
      <c r="AE16" s="32"/>
      <c r="AF16" s="36" t="s">
        <v>48</v>
      </c>
      <c r="AG16" s="25"/>
      <c r="AH16" s="55"/>
      <c r="AI16" s="81">
        <f>SUM(AI15:AI15)</f>
        <v>0</v>
      </c>
    </row>
    <row r="17" spans="1:38" x14ac:dyDescent="0.25">
      <c r="A17" s="95" t="s">
        <v>69</v>
      </c>
      <c r="B17" s="22" t="s">
        <v>39</v>
      </c>
      <c r="C17" s="22" t="s">
        <v>38</v>
      </c>
      <c r="D17" s="22" t="s">
        <v>37</v>
      </c>
      <c r="E17" s="23" t="s">
        <v>36</v>
      </c>
      <c r="F17" s="23" t="s">
        <v>35</v>
      </c>
      <c r="G17" s="22" t="s">
        <v>34</v>
      </c>
      <c r="H17" s="22" t="s">
        <v>40</v>
      </c>
      <c r="I17" s="22" t="s">
        <v>39</v>
      </c>
      <c r="J17" s="22" t="s">
        <v>38</v>
      </c>
      <c r="K17" s="22" t="s">
        <v>37</v>
      </c>
      <c r="L17" s="23" t="s">
        <v>36</v>
      </c>
      <c r="M17" s="23" t="s">
        <v>35</v>
      </c>
      <c r="N17" s="22" t="s">
        <v>34</v>
      </c>
      <c r="O17" s="22" t="s">
        <v>40</v>
      </c>
      <c r="P17" s="22" t="s">
        <v>39</v>
      </c>
      <c r="Q17" s="22" t="s">
        <v>38</v>
      </c>
      <c r="R17" s="22" t="s">
        <v>37</v>
      </c>
      <c r="S17" s="23" t="s">
        <v>36</v>
      </c>
      <c r="T17" s="23" t="s">
        <v>35</v>
      </c>
      <c r="U17" s="22" t="s">
        <v>34</v>
      </c>
      <c r="V17" s="22" t="s">
        <v>40</v>
      </c>
      <c r="W17" s="22" t="s">
        <v>39</v>
      </c>
      <c r="X17" s="22" t="s">
        <v>38</v>
      </c>
      <c r="Y17" s="22" t="s">
        <v>37</v>
      </c>
      <c r="Z17" s="23" t="s">
        <v>36</v>
      </c>
      <c r="AA17" s="23" t="s">
        <v>35</v>
      </c>
      <c r="AB17" s="22" t="s">
        <v>34</v>
      </c>
      <c r="AC17" s="22" t="s">
        <v>40</v>
      </c>
      <c r="AD17" s="22"/>
      <c r="AE17" s="22"/>
      <c r="AF17" s="22"/>
      <c r="AG17" s="16"/>
      <c r="AH17" s="56"/>
      <c r="AI17" s="76"/>
    </row>
    <row r="18" spans="1:38" ht="19.5" customHeight="1" x14ac:dyDescent="0.25">
      <c r="A18" s="96"/>
      <c r="B18" s="93" t="s">
        <v>33</v>
      </c>
      <c r="C18" s="93" t="s">
        <v>32</v>
      </c>
      <c r="D18" s="93" t="s">
        <v>31</v>
      </c>
      <c r="E18" s="94" t="s">
        <v>30</v>
      </c>
      <c r="F18" s="94" t="s">
        <v>29</v>
      </c>
      <c r="G18" s="93" t="s">
        <v>28</v>
      </c>
      <c r="H18" s="93" t="s">
        <v>27</v>
      </c>
      <c r="I18" s="93" t="s">
        <v>26</v>
      </c>
      <c r="J18" s="93" t="s">
        <v>25</v>
      </c>
      <c r="K18" s="93" t="s">
        <v>24</v>
      </c>
      <c r="L18" s="94" t="s">
        <v>23</v>
      </c>
      <c r="M18" s="94" t="s">
        <v>22</v>
      </c>
      <c r="N18" s="93" t="s">
        <v>21</v>
      </c>
      <c r="O18" s="93" t="s">
        <v>20</v>
      </c>
      <c r="P18" s="93" t="s">
        <v>19</v>
      </c>
      <c r="Q18" s="93" t="s">
        <v>18</v>
      </c>
      <c r="R18" s="93" t="s">
        <v>17</v>
      </c>
      <c r="S18" s="94" t="s">
        <v>16</v>
      </c>
      <c r="T18" s="94" t="s">
        <v>15</v>
      </c>
      <c r="U18" s="93" t="s">
        <v>14</v>
      </c>
      <c r="V18" s="93" t="s">
        <v>13</v>
      </c>
      <c r="W18" s="93" t="s">
        <v>12</v>
      </c>
      <c r="X18" s="93" t="s">
        <v>11</v>
      </c>
      <c r="Y18" s="93" t="s">
        <v>10</v>
      </c>
      <c r="Z18" s="94" t="s">
        <v>9</v>
      </c>
      <c r="AA18" s="94" t="s">
        <v>8</v>
      </c>
      <c r="AB18" s="93" t="s">
        <v>7</v>
      </c>
      <c r="AC18" s="93" t="s">
        <v>6</v>
      </c>
      <c r="AD18" s="98"/>
      <c r="AE18" s="98"/>
      <c r="AF18" s="98"/>
      <c r="AG18" s="103" t="s">
        <v>46</v>
      </c>
      <c r="AH18" s="105" t="s">
        <v>45</v>
      </c>
      <c r="AI18" s="107" t="s">
        <v>44</v>
      </c>
    </row>
    <row r="19" spans="1:38" ht="13.5" customHeight="1" x14ac:dyDescent="0.25">
      <c r="A19" s="97"/>
      <c r="B19" s="93"/>
      <c r="C19" s="93"/>
      <c r="D19" s="93"/>
      <c r="E19" s="94"/>
      <c r="F19" s="94"/>
      <c r="G19" s="93"/>
      <c r="H19" s="93"/>
      <c r="I19" s="93"/>
      <c r="J19" s="93"/>
      <c r="K19" s="93"/>
      <c r="L19" s="94"/>
      <c r="M19" s="94"/>
      <c r="N19" s="93"/>
      <c r="O19" s="93"/>
      <c r="P19" s="93"/>
      <c r="Q19" s="93"/>
      <c r="R19" s="93"/>
      <c r="S19" s="94"/>
      <c r="T19" s="94"/>
      <c r="U19" s="93"/>
      <c r="V19" s="93"/>
      <c r="W19" s="93"/>
      <c r="X19" s="93"/>
      <c r="Y19" s="93"/>
      <c r="Z19" s="94"/>
      <c r="AA19" s="94"/>
      <c r="AB19" s="93"/>
      <c r="AC19" s="93"/>
      <c r="AD19" s="98"/>
      <c r="AE19" s="98"/>
      <c r="AF19" s="98"/>
      <c r="AG19" s="104"/>
      <c r="AH19" s="106"/>
      <c r="AI19" s="108"/>
    </row>
    <row r="20" spans="1:38" s="6" customFormat="1" ht="123" hidden="1" customHeight="1" x14ac:dyDescent="0.25">
      <c r="A20" s="17" t="s">
        <v>3</v>
      </c>
      <c r="B20" s="33"/>
      <c r="C20" s="12"/>
      <c r="D20" s="12">
        <v>8</v>
      </c>
      <c r="E20" s="12">
        <v>10</v>
      </c>
      <c r="F20" s="12">
        <v>8</v>
      </c>
      <c r="G20" s="12">
        <v>8</v>
      </c>
      <c r="H20" s="33">
        <v>8</v>
      </c>
      <c r="I20" s="33"/>
      <c r="J20" s="12"/>
      <c r="K20" s="12">
        <v>8</v>
      </c>
      <c r="L20" s="12">
        <v>8</v>
      </c>
      <c r="M20" s="12">
        <v>8</v>
      </c>
      <c r="N20" s="12">
        <v>8</v>
      </c>
      <c r="O20" s="33">
        <v>8</v>
      </c>
      <c r="P20" s="33"/>
      <c r="Q20" s="12"/>
      <c r="R20" s="12">
        <v>8</v>
      </c>
      <c r="S20" s="12">
        <v>8</v>
      </c>
      <c r="T20" s="12">
        <v>8</v>
      </c>
      <c r="U20" s="12">
        <v>8</v>
      </c>
      <c r="V20" s="33">
        <v>8</v>
      </c>
      <c r="W20" s="33"/>
      <c r="X20" s="12"/>
      <c r="Y20" s="12">
        <v>8</v>
      </c>
      <c r="Z20" s="12">
        <v>8</v>
      </c>
      <c r="AA20" s="12">
        <v>8</v>
      </c>
      <c r="AB20" s="12">
        <v>8</v>
      </c>
      <c r="AC20" s="33">
        <v>8</v>
      </c>
      <c r="AD20" s="33"/>
      <c r="AE20" s="12"/>
      <c r="AF20" s="12">
        <v>8</v>
      </c>
      <c r="AG20" s="18" t="e">
        <f>SUM(#REF!)</f>
        <v>#REF!</v>
      </c>
      <c r="AH20" s="57"/>
      <c r="AI20" s="82"/>
    </row>
    <row r="21" spans="1:38" ht="123" hidden="1" customHeight="1" x14ac:dyDescent="0.25">
      <c r="A21" s="19" t="s">
        <v>2</v>
      </c>
      <c r="B21" s="35" t="s">
        <v>43</v>
      </c>
      <c r="C21" s="13"/>
      <c r="D21" s="13"/>
      <c r="E21" s="13"/>
      <c r="F21" s="13"/>
      <c r="G21" s="13"/>
      <c r="H21" s="34"/>
      <c r="I21" s="35"/>
      <c r="J21" s="13"/>
      <c r="K21" s="13"/>
      <c r="L21" s="13"/>
      <c r="M21" s="13"/>
      <c r="N21" s="13"/>
      <c r="O21" s="34"/>
      <c r="P21" s="35"/>
      <c r="Q21" s="13"/>
      <c r="R21" s="13"/>
      <c r="S21" s="13"/>
      <c r="T21" s="13"/>
      <c r="U21" s="13"/>
      <c r="V21" s="34"/>
      <c r="W21" s="35"/>
      <c r="X21" s="13"/>
      <c r="Y21" s="13"/>
      <c r="Z21" s="13"/>
      <c r="AA21" s="13"/>
      <c r="AB21" s="13"/>
      <c r="AC21" s="34"/>
      <c r="AD21" s="35"/>
      <c r="AE21" s="13"/>
      <c r="AF21" s="13"/>
      <c r="AG21" s="20"/>
      <c r="AH21" s="58"/>
      <c r="AI21" s="83"/>
    </row>
    <row r="22" spans="1:38" ht="63" customHeight="1" x14ac:dyDescent="0.25">
      <c r="A22" s="21" t="s">
        <v>66</v>
      </c>
      <c r="B22" s="33">
        <v>18</v>
      </c>
      <c r="C22" s="33">
        <v>18</v>
      </c>
      <c r="D22" s="33">
        <v>18</v>
      </c>
      <c r="E22" s="33">
        <v>18</v>
      </c>
      <c r="F22" s="33">
        <v>18</v>
      </c>
      <c r="G22" s="12"/>
      <c r="H22" s="33">
        <v>18</v>
      </c>
      <c r="I22" s="33">
        <v>18</v>
      </c>
      <c r="J22" s="33">
        <v>18</v>
      </c>
      <c r="K22" s="33">
        <v>18</v>
      </c>
      <c r="L22" s="33">
        <v>18</v>
      </c>
      <c r="M22" s="33">
        <v>18</v>
      </c>
      <c r="N22" s="12"/>
      <c r="O22" s="33">
        <v>18</v>
      </c>
      <c r="P22" s="33">
        <v>18</v>
      </c>
      <c r="Q22" s="33">
        <v>18</v>
      </c>
      <c r="R22" s="33">
        <v>18</v>
      </c>
      <c r="S22" s="33">
        <v>18</v>
      </c>
      <c r="T22" s="33">
        <v>18</v>
      </c>
      <c r="U22" s="12"/>
      <c r="V22" s="33">
        <v>18</v>
      </c>
      <c r="W22" s="33">
        <v>18</v>
      </c>
      <c r="X22" s="33">
        <v>18</v>
      </c>
      <c r="Y22" s="33">
        <v>18</v>
      </c>
      <c r="Z22" s="33">
        <v>18</v>
      </c>
      <c r="AA22" s="33">
        <v>18</v>
      </c>
      <c r="AB22" s="12"/>
      <c r="AC22" s="33">
        <v>18</v>
      </c>
      <c r="AD22" s="3"/>
      <c r="AE22" s="3"/>
      <c r="AF22" s="3"/>
      <c r="AG22" s="18">
        <f>SUM(B22:AF22)</f>
        <v>432</v>
      </c>
      <c r="AH22" s="54"/>
      <c r="AI22" s="80">
        <f>AG22*AH22</f>
        <v>0</v>
      </c>
      <c r="AL22">
        <f>28-4</f>
        <v>24</v>
      </c>
    </row>
    <row r="23" spans="1:38" ht="73.5" customHeight="1" thickBot="1" x14ac:dyDescent="0.3">
      <c r="A23" s="65" t="s">
        <v>0</v>
      </c>
      <c r="B23" s="36" t="s">
        <v>48</v>
      </c>
      <c r="C23" s="36" t="s">
        <v>48</v>
      </c>
      <c r="D23" s="36" t="s">
        <v>48</v>
      </c>
      <c r="E23" s="36" t="s">
        <v>48</v>
      </c>
      <c r="F23" s="36" t="s">
        <v>48</v>
      </c>
      <c r="G23" s="32"/>
      <c r="H23" s="36" t="s">
        <v>48</v>
      </c>
      <c r="I23" s="36" t="s">
        <v>48</v>
      </c>
      <c r="J23" s="36" t="s">
        <v>48</v>
      </c>
      <c r="K23" s="36" t="s">
        <v>48</v>
      </c>
      <c r="L23" s="36" t="s">
        <v>48</v>
      </c>
      <c r="M23" s="36" t="s">
        <v>48</v>
      </c>
      <c r="N23" s="32"/>
      <c r="O23" s="36" t="s">
        <v>48</v>
      </c>
      <c r="P23" s="36" t="s">
        <v>48</v>
      </c>
      <c r="Q23" s="36" t="s">
        <v>48</v>
      </c>
      <c r="R23" s="36" t="s">
        <v>48</v>
      </c>
      <c r="S23" s="36" t="s">
        <v>48</v>
      </c>
      <c r="T23" s="36" t="s">
        <v>48</v>
      </c>
      <c r="U23" s="32"/>
      <c r="V23" s="36" t="s">
        <v>48</v>
      </c>
      <c r="W23" s="36" t="s">
        <v>48</v>
      </c>
      <c r="X23" s="36" t="s">
        <v>48</v>
      </c>
      <c r="Y23" s="36" t="s">
        <v>48</v>
      </c>
      <c r="Z23" s="36" t="s">
        <v>48</v>
      </c>
      <c r="AA23" s="36" t="s">
        <v>48</v>
      </c>
      <c r="AB23" s="32"/>
      <c r="AC23" s="36" t="s">
        <v>48</v>
      </c>
      <c r="AD23" s="15"/>
      <c r="AE23" s="15"/>
      <c r="AF23" s="15"/>
      <c r="AG23" s="25"/>
      <c r="AH23" s="55"/>
      <c r="AI23" s="81">
        <f>SUM(AI22:AI22)</f>
        <v>0</v>
      </c>
    </row>
    <row r="24" spans="1:38" x14ac:dyDescent="0.25">
      <c r="A24" s="95" t="s">
        <v>69</v>
      </c>
      <c r="B24" s="22" t="s">
        <v>39</v>
      </c>
      <c r="C24" s="22" t="s">
        <v>38</v>
      </c>
      <c r="D24" s="22" t="s">
        <v>37</v>
      </c>
      <c r="E24" s="22" t="s">
        <v>36</v>
      </c>
      <c r="F24" s="22" t="s">
        <v>35</v>
      </c>
      <c r="G24" s="22" t="s">
        <v>34</v>
      </c>
      <c r="H24" s="22" t="s">
        <v>40</v>
      </c>
      <c r="I24" s="22" t="s">
        <v>39</v>
      </c>
      <c r="J24" s="22" t="s">
        <v>38</v>
      </c>
      <c r="K24" s="22" t="s">
        <v>37</v>
      </c>
      <c r="L24" s="22" t="s">
        <v>36</v>
      </c>
      <c r="M24" s="22" t="s">
        <v>35</v>
      </c>
      <c r="N24" s="22" t="s">
        <v>34</v>
      </c>
      <c r="O24" s="22" t="s">
        <v>40</v>
      </c>
      <c r="P24" s="22" t="s">
        <v>39</v>
      </c>
      <c r="Q24" s="22" t="s">
        <v>38</v>
      </c>
      <c r="R24" s="22" t="s">
        <v>37</v>
      </c>
      <c r="S24" s="22" t="s">
        <v>36</v>
      </c>
      <c r="T24" s="22" t="s">
        <v>35</v>
      </c>
      <c r="U24" s="22" t="s">
        <v>34</v>
      </c>
      <c r="V24" s="22" t="s">
        <v>40</v>
      </c>
      <c r="W24" s="22" t="s">
        <v>39</v>
      </c>
      <c r="X24" s="22" t="s">
        <v>38</v>
      </c>
      <c r="Y24" s="22" t="s">
        <v>37</v>
      </c>
      <c r="Z24" s="22" t="s">
        <v>36</v>
      </c>
      <c r="AA24" s="22" t="s">
        <v>35</v>
      </c>
      <c r="AB24" s="22" t="s">
        <v>34</v>
      </c>
      <c r="AC24" s="22" t="s">
        <v>40</v>
      </c>
      <c r="AD24" s="22" t="s">
        <v>39</v>
      </c>
      <c r="AE24" s="22" t="s">
        <v>38</v>
      </c>
      <c r="AF24" s="22" t="s">
        <v>37</v>
      </c>
      <c r="AG24" s="16"/>
      <c r="AH24" s="56"/>
      <c r="AI24" s="76"/>
    </row>
    <row r="25" spans="1:38" ht="19.5" customHeight="1" x14ac:dyDescent="0.25">
      <c r="A25" s="96"/>
      <c r="B25" s="98" t="s">
        <v>33</v>
      </c>
      <c r="C25" s="98" t="s">
        <v>32</v>
      </c>
      <c r="D25" s="98" t="s">
        <v>31</v>
      </c>
      <c r="E25" s="94" t="s">
        <v>30</v>
      </c>
      <c r="F25" s="94" t="s">
        <v>29</v>
      </c>
      <c r="G25" s="98" t="s">
        <v>28</v>
      </c>
      <c r="H25" s="98" t="s">
        <v>27</v>
      </c>
      <c r="I25" s="98" t="s">
        <v>26</v>
      </c>
      <c r="J25" s="98" t="s">
        <v>25</v>
      </c>
      <c r="K25" s="98" t="s">
        <v>24</v>
      </c>
      <c r="L25" s="94" t="s">
        <v>23</v>
      </c>
      <c r="M25" s="94" t="s">
        <v>22</v>
      </c>
      <c r="N25" s="98" t="s">
        <v>21</v>
      </c>
      <c r="O25" s="98" t="s">
        <v>20</v>
      </c>
      <c r="P25" s="98" t="s">
        <v>19</v>
      </c>
      <c r="Q25" s="98" t="s">
        <v>18</v>
      </c>
      <c r="R25" s="98" t="s">
        <v>17</v>
      </c>
      <c r="S25" s="94" t="s">
        <v>16</v>
      </c>
      <c r="T25" s="94" t="s">
        <v>15</v>
      </c>
      <c r="U25" s="98" t="s">
        <v>14</v>
      </c>
      <c r="V25" s="98" t="s">
        <v>13</v>
      </c>
      <c r="W25" s="98" t="s">
        <v>12</v>
      </c>
      <c r="X25" s="98" t="s">
        <v>11</v>
      </c>
      <c r="Y25" s="98" t="s">
        <v>10</v>
      </c>
      <c r="Z25" s="94" t="s">
        <v>9</v>
      </c>
      <c r="AA25" s="94" t="s">
        <v>8</v>
      </c>
      <c r="AB25" s="98" t="s">
        <v>7</v>
      </c>
      <c r="AC25" s="98" t="s">
        <v>6</v>
      </c>
      <c r="AD25" s="98" t="s">
        <v>5</v>
      </c>
      <c r="AE25" s="98" t="s">
        <v>4</v>
      </c>
      <c r="AF25" s="98" t="s">
        <v>41</v>
      </c>
      <c r="AG25" s="103" t="s">
        <v>46</v>
      </c>
      <c r="AH25" s="105" t="s">
        <v>45</v>
      </c>
      <c r="AI25" s="107" t="s">
        <v>44</v>
      </c>
    </row>
    <row r="26" spans="1:38" ht="13.5" customHeight="1" x14ac:dyDescent="0.25">
      <c r="A26" s="97"/>
      <c r="B26" s="98"/>
      <c r="C26" s="98"/>
      <c r="D26" s="98"/>
      <c r="E26" s="94"/>
      <c r="F26" s="94"/>
      <c r="G26" s="98"/>
      <c r="H26" s="98"/>
      <c r="I26" s="98"/>
      <c r="J26" s="98"/>
      <c r="K26" s="98"/>
      <c r="L26" s="94"/>
      <c r="M26" s="94"/>
      <c r="N26" s="98"/>
      <c r="O26" s="98"/>
      <c r="P26" s="98"/>
      <c r="Q26" s="98"/>
      <c r="R26" s="98"/>
      <c r="S26" s="94"/>
      <c r="T26" s="94"/>
      <c r="U26" s="98"/>
      <c r="V26" s="98"/>
      <c r="W26" s="98"/>
      <c r="X26" s="98"/>
      <c r="Y26" s="98"/>
      <c r="Z26" s="94"/>
      <c r="AA26" s="94"/>
      <c r="AB26" s="98"/>
      <c r="AC26" s="98"/>
      <c r="AD26" s="98"/>
      <c r="AE26" s="98"/>
      <c r="AF26" s="98"/>
      <c r="AG26" s="104"/>
      <c r="AH26" s="106"/>
      <c r="AI26" s="108"/>
    </row>
    <row r="27" spans="1:38" s="6" customFormat="1" ht="123" hidden="1" customHeight="1" x14ac:dyDescent="0.25">
      <c r="A27" s="17" t="s">
        <v>3</v>
      </c>
      <c r="B27" s="33"/>
      <c r="C27" s="12"/>
      <c r="D27" s="12">
        <v>8</v>
      </c>
      <c r="E27" s="12">
        <v>10</v>
      </c>
      <c r="F27" s="12">
        <v>8</v>
      </c>
      <c r="G27" s="12">
        <v>8</v>
      </c>
      <c r="H27" s="33">
        <v>8</v>
      </c>
      <c r="I27" s="33"/>
      <c r="J27" s="12"/>
      <c r="K27" s="12">
        <v>8</v>
      </c>
      <c r="L27" s="12">
        <v>8</v>
      </c>
      <c r="M27" s="12">
        <v>8</v>
      </c>
      <c r="N27" s="12">
        <v>8</v>
      </c>
      <c r="O27" s="33">
        <v>8</v>
      </c>
      <c r="P27" s="33"/>
      <c r="Q27" s="12"/>
      <c r="R27" s="12">
        <v>8</v>
      </c>
      <c r="S27" s="12">
        <v>8</v>
      </c>
      <c r="T27" s="12">
        <v>8</v>
      </c>
      <c r="U27" s="12">
        <v>8</v>
      </c>
      <c r="V27" s="33">
        <v>8</v>
      </c>
      <c r="W27" s="33"/>
      <c r="X27" s="12"/>
      <c r="Y27" s="12">
        <v>8</v>
      </c>
      <c r="Z27" s="12">
        <v>8</v>
      </c>
      <c r="AA27" s="12">
        <v>8</v>
      </c>
      <c r="AB27" s="12">
        <v>8</v>
      </c>
      <c r="AC27" s="33">
        <v>8</v>
      </c>
      <c r="AD27" s="33"/>
      <c r="AE27" s="12"/>
      <c r="AF27" s="12">
        <v>8</v>
      </c>
      <c r="AG27" s="18" t="e">
        <f>SUM(#REF!)</f>
        <v>#REF!</v>
      </c>
      <c r="AH27" s="57"/>
      <c r="AI27" s="82"/>
    </row>
    <row r="28" spans="1:38" ht="123" hidden="1" customHeight="1" x14ac:dyDescent="0.25">
      <c r="A28" s="19" t="s">
        <v>2</v>
      </c>
      <c r="B28" s="35" t="s">
        <v>43</v>
      </c>
      <c r="C28" s="13"/>
      <c r="D28" s="13"/>
      <c r="E28" s="13"/>
      <c r="F28" s="13"/>
      <c r="G28" s="13"/>
      <c r="H28" s="34"/>
      <c r="I28" s="35"/>
      <c r="J28" s="13"/>
      <c r="K28" s="13"/>
      <c r="L28" s="13"/>
      <c r="M28" s="13"/>
      <c r="N28" s="13"/>
      <c r="O28" s="34"/>
      <c r="P28" s="35"/>
      <c r="Q28" s="13"/>
      <c r="R28" s="13"/>
      <c r="S28" s="13"/>
      <c r="T28" s="13"/>
      <c r="U28" s="13"/>
      <c r="V28" s="34"/>
      <c r="W28" s="35"/>
      <c r="X28" s="13"/>
      <c r="Y28" s="13"/>
      <c r="Z28" s="13"/>
      <c r="AA28" s="13"/>
      <c r="AB28" s="13"/>
      <c r="AC28" s="34"/>
      <c r="AD28" s="35"/>
      <c r="AE28" s="13"/>
      <c r="AF28" s="13"/>
      <c r="AG28" s="20"/>
      <c r="AH28" s="58"/>
      <c r="AI28" s="83"/>
    </row>
    <row r="29" spans="1:38" ht="63" customHeight="1" x14ac:dyDescent="0.25">
      <c r="A29" s="21" t="s">
        <v>66</v>
      </c>
      <c r="B29" s="33">
        <v>18</v>
      </c>
      <c r="C29" s="33">
        <v>18</v>
      </c>
      <c r="D29" s="33">
        <v>18</v>
      </c>
      <c r="E29" s="33">
        <v>18</v>
      </c>
      <c r="F29" s="33">
        <v>18</v>
      </c>
      <c r="G29" s="12"/>
      <c r="H29" s="33">
        <v>18</v>
      </c>
      <c r="I29" s="33">
        <v>18</v>
      </c>
      <c r="J29" s="33">
        <v>18</v>
      </c>
      <c r="K29" s="33">
        <v>18</v>
      </c>
      <c r="L29" s="33">
        <v>18</v>
      </c>
      <c r="M29" s="33">
        <v>18</v>
      </c>
      <c r="N29" s="12"/>
      <c r="O29" s="33">
        <v>18</v>
      </c>
      <c r="P29" s="33">
        <v>18</v>
      </c>
      <c r="Q29" s="33">
        <v>18</v>
      </c>
      <c r="R29" s="33">
        <v>18</v>
      </c>
      <c r="S29" s="33">
        <v>18</v>
      </c>
      <c r="T29" s="33">
        <v>18</v>
      </c>
      <c r="U29" s="12"/>
      <c r="V29" s="33">
        <v>18</v>
      </c>
      <c r="W29" s="33">
        <v>18</v>
      </c>
      <c r="X29" s="33">
        <v>18</v>
      </c>
      <c r="Y29" s="33">
        <v>18</v>
      </c>
      <c r="Z29" s="33">
        <v>18</v>
      </c>
      <c r="AA29" s="33">
        <v>18</v>
      </c>
      <c r="AB29" s="12"/>
      <c r="AC29" s="33">
        <v>18</v>
      </c>
      <c r="AD29" s="33">
        <v>18</v>
      </c>
      <c r="AE29" s="33">
        <v>18</v>
      </c>
      <c r="AF29" s="33">
        <v>18</v>
      </c>
      <c r="AG29" s="18">
        <f>SUM(B29:AF29)</f>
        <v>486</v>
      </c>
      <c r="AH29" s="54"/>
      <c r="AI29" s="80">
        <f>AG29*AH29</f>
        <v>0</v>
      </c>
      <c r="AL29">
        <f>31-4</f>
        <v>27</v>
      </c>
    </row>
    <row r="30" spans="1:38" ht="73.5" customHeight="1" x14ac:dyDescent="0.25">
      <c r="A30" s="65" t="s">
        <v>0</v>
      </c>
      <c r="B30" s="36" t="s">
        <v>48</v>
      </c>
      <c r="C30" s="36" t="s">
        <v>48</v>
      </c>
      <c r="D30" s="36" t="s">
        <v>48</v>
      </c>
      <c r="E30" s="36" t="s">
        <v>48</v>
      </c>
      <c r="F30" s="36" t="s">
        <v>48</v>
      </c>
      <c r="G30" s="32"/>
      <c r="H30" s="36" t="s">
        <v>48</v>
      </c>
      <c r="I30" s="36" t="s">
        <v>48</v>
      </c>
      <c r="J30" s="36" t="s">
        <v>48</v>
      </c>
      <c r="K30" s="36" t="s">
        <v>48</v>
      </c>
      <c r="L30" s="36" t="s">
        <v>48</v>
      </c>
      <c r="M30" s="36" t="s">
        <v>48</v>
      </c>
      <c r="N30" s="32"/>
      <c r="O30" s="36" t="s">
        <v>48</v>
      </c>
      <c r="P30" s="36" t="s">
        <v>48</v>
      </c>
      <c r="Q30" s="36" t="s">
        <v>48</v>
      </c>
      <c r="R30" s="36" t="s">
        <v>48</v>
      </c>
      <c r="S30" s="36" t="s">
        <v>48</v>
      </c>
      <c r="T30" s="36" t="s">
        <v>48</v>
      </c>
      <c r="U30" s="32"/>
      <c r="V30" s="36" t="s">
        <v>48</v>
      </c>
      <c r="W30" s="36" t="s">
        <v>48</v>
      </c>
      <c r="X30" s="36" t="s">
        <v>48</v>
      </c>
      <c r="Y30" s="36" t="s">
        <v>48</v>
      </c>
      <c r="Z30" s="36" t="s">
        <v>48</v>
      </c>
      <c r="AA30" s="36" t="s">
        <v>48</v>
      </c>
      <c r="AB30" s="32"/>
      <c r="AC30" s="36" t="s">
        <v>48</v>
      </c>
      <c r="AD30" s="36" t="s">
        <v>48</v>
      </c>
      <c r="AE30" s="36" t="s">
        <v>48</v>
      </c>
      <c r="AF30" s="36" t="s">
        <v>48</v>
      </c>
      <c r="AG30" s="25"/>
      <c r="AH30" s="55"/>
      <c r="AI30" s="81">
        <f>SUM(AI29:AI29)</f>
        <v>0</v>
      </c>
    </row>
    <row r="31" spans="1:38" ht="17.25" thickBot="1" x14ac:dyDescent="0.3">
      <c r="A31" s="90" t="s">
        <v>49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2"/>
      <c r="AG31" s="84">
        <f>AG15+AG22+AG29</f>
        <v>1422</v>
      </c>
      <c r="AH31" s="84"/>
      <c r="AI31" s="88">
        <f>AI15+AI22+AI29</f>
        <v>0</v>
      </c>
      <c r="AJ31" s="37"/>
      <c r="AL31">
        <f>AL29+AL22+AL15</f>
        <v>79</v>
      </c>
    </row>
    <row r="32" spans="1:38" x14ac:dyDescent="0.25">
      <c r="AJ32" s="38"/>
    </row>
  </sheetData>
  <mergeCells count="142">
    <mergeCell ref="AI11:AI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D11:AD12"/>
    <mergeCell ref="Q11:Q12"/>
    <mergeCell ref="R11:R12"/>
    <mergeCell ref="S11:S12"/>
    <mergeCell ref="T11:T12"/>
    <mergeCell ref="U11:U12"/>
    <mergeCell ref="AE11:AE12"/>
    <mergeCell ref="AF11:AF12"/>
    <mergeCell ref="AG11:AG12"/>
    <mergeCell ref="AH11:AH12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10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S18:S19"/>
    <mergeCell ref="T18:T19"/>
    <mergeCell ref="U18:U19"/>
    <mergeCell ref="V18:V19"/>
    <mergeCell ref="W18:W19"/>
    <mergeCell ref="X18:X19"/>
    <mergeCell ref="Y18:Y19"/>
    <mergeCell ref="Z18:Z19"/>
    <mergeCell ref="AA18:AA19"/>
    <mergeCell ref="AD25:AD26"/>
    <mergeCell ref="AE25:AE26"/>
    <mergeCell ref="AF25:AF26"/>
    <mergeCell ref="AG25:AG26"/>
    <mergeCell ref="AH25:AH26"/>
    <mergeCell ref="AI25:AI26"/>
    <mergeCell ref="A17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U25:U26"/>
    <mergeCell ref="V25:V26"/>
    <mergeCell ref="W25:W26"/>
    <mergeCell ref="X25:X26"/>
    <mergeCell ref="Y25:Y26"/>
    <mergeCell ref="Z25:Z26"/>
    <mergeCell ref="AA25:AA26"/>
    <mergeCell ref="AB25:AB26"/>
    <mergeCell ref="AC25:AC26"/>
    <mergeCell ref="L25:L26"/>
    <mergeCell ref="M25:M26"/>
    <mergeCell ref="N25:N26"/>
    <mergeCell ref="O25:O26"/>
    <mergeCell ref="P25:P26"/>
    <mergeCell ref="Q25:Q26"/>
    <mergeCell ref="R25:R26"/>
    <mergeCell ref="S25:S26"/>
    <mergeCell ref="T25:T26"/>
    <mergeCell ref="Y1:AI1"/>
    <mergeCell ref="AB6:AB7"/>
    <mergeCell ref="AC6:AC7"/>
    <mergeCell ref="A4:AI4"/>
    <mergeCell ref="A3:AI3"/>
    <mergeCell ref="A2:AI2"/>
    <mergeCell ref="A6:A7"/>
    <mergeCell ref="B6:B7"/>
    <mergeCell ref="C6:C7"/>
    <mergeCell ref="D6:D7"/>
    <mergeCell ref="E6:E7"/>
    <mergeCell ref="N6:N7"/>
    <mergeCell ref="O6:O7"/>
    <mergeCell ref="AD6:AD7"/>
    <mergeCell ref="AE6:AE7"/>
    <mergeCell ref="AF6:AF7"/>
    <mergeCell ref="Z6:Z7"/>
    <mergeCell ref="AA6:AA7"/>
    <mergeCell ref="L6:L7"/>
    <mergeCell ref="M6:M7"/>
    <mergeCell ref="X6:X7"/>
    <mergeCell ref="I6:I7"/>
    <mergeCell ref="J6:J7"/>
    <mergeCell ref="K6:K7"/>
    <mergeCell ref="A31:AF31"/>
    <mergeCell ref="Y6:Y7"/>
    <mergeCell ref="H6:H7"/>
    <mergeCell ref="R6:R7"/>
    <mergeCell ref="S6:S7"/>
    <mergeCell ref="W6:W7"/>
    <mergeCell ref="F6:F7"/>
    <mergeCell ref="G6:G7"/>
    <mergeCell ref="P6:P7"/>
    <mergeCell ref="Q6:Q7"/>
    <mergeCell ref="T6:T7"/>
    <mergeCell ref="U6:U7"/>
    <mergeCell ref="V6:V7"/>
    <mergeCell ref="A24:A26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</mergeCells>
  <pageMargins left="0.78740157480314965" right="0.15748031496062992" top="0.39370078740157483" bottom="0" header="0" footer="0.15748031496062992"/>
  <pageSetup paperSize="9" scale="54" fitToHeight="0" orientation="landscape" r:id="rId1"/>
  <rowBreaks count="1" manualBreakCount="1">
    <brk id="31" max="3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K34"/>
  <sheetViews>
    <sheetView view="pageBreakPreview" topLeftCell="J1" zoomScale="85" zoomScaleNormal="90" zoomScaleSheetLayoutView="85" workbookViewId="0">
      <selection activeCell="AD26" sqref="AD26"/>
    </sheetView>
  </sheetViews>
  <sheetFormatPr defaultRowHeight="15" x14ac:dyDescent="0.25"/>
  <cols>
    <col min="1" max="1" width="39.140625" customWidth="1"/>
    <col min="2" max="2" width="30.5703125" customWidth="1"/>
    <col min="3" max="3" width="7.85546875" customWidth="1"/>
    <col min="4" max="6" width="6.42578125" customWidth="1"/>
    <col min="7" max="7" width="6.42578125" style="1" customWidth="1"/>
    <col min="8" max="9" width="6.42578125" customWidth="1"/>
    <col min="10" max="10" width="6.42578125" style="1" customWidth="1"/>
    <col min="11" max="16" width="6.42578125" customWidth="1"/>
    <col min="17" max="17" width="6.42578125" style="1" customWidth="1"/>
    <col min="18" max="23" width="6.42578125" customWidth="1"/>
    <col min="24" max="24" width="6.42578125" style="1" customWidth="1"/>
    <col min="25" max="30" width="6.42578125" customWidth="1"/>
    <col min="31" max="31" width="6.42578125" style="1" customWidth="1"/>
    <col min="32" max="33" width="6.42578125" customWidth="1"/>
    <col min="34" max="34" width="13.28515625" customWidth="1"/>
    <col min="35" max="35" width="12.5703125" customWidth="1"/>
    <col min="36" max="36" width="17.5703125" customWidth="1"/>
    <col min="37" max="37" width="23.85546875" bestFit="1" customWidth="1"/>
  </cols>
  <sheetData>
    <row r="1" spans="1:37" x14ac:dyDescent="0.25">
      <c r="K1" s="1"/>
      <c r="Q1"/>
      <c r="R1" s="1"/>
      <c r="S1" s="1"/>
      <c r="X1"/>
      <c r="Z1" s="99" t="s">
        <v>47</v>
      </c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10"/>
    </row>
    <row r="2" spans="1:37" ht="18.75" x14ac:dyDescent="0.3">
      <c r="A2" s="114" t="s">
        <v>62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9"/>
    </row>
    <row r="3" spans="1:37" s="8" customFormat="1" ht="24" thickBot="1" x14ac:dyDescent="0.4">
      <c r="A3" s="101" t="s">
        <v>63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</row>
    <row r="4" spans="1:37" ht="15.75" hidden="1" thickBot="1" x14ac:dyDescent="0.3">
      <c r="A4" s="5"/>
      <c r="B4" s="5"/>
      <c r="C4" s="39" t="s">
        <v>40</v>
      </c>
      <c r="D4" s="39" t="s">
        <v>39</v>
      </c>
      <c r="E4" s="39" t="s">
        <v>38</v>
      </c>
      <c r="F4" s="39" t="s">
        <v>37</v>
      </c>
      <c r="G4" s="39" t="s">
        <v>36</v>
      </c>
      <c r="H4" s="39" t="s">
        <v>35</v>
      </c>
      <c r="I4" s="39" t="s">
        <v>34</v>
      </c>
      <c r="J4" s="39" t="s">
        <v>40</v>
      </c>
      <c r="K4" s="39" t="s">
        <v>39</v>
      </c>
      <c r="L4" s="39" t="s">
        <v>38</v>
      </c>
      <c r="M4" s="39" t="s">
        <v>37</v>
      </c>
      <c r="N4" s="39" t="s">
        <v>36</v>
      </c>
      <c r="O4" s="39" t="s">
        <v>35</v>
      </c>
      <c r="P4" s="39" t="s">
        <v>34</v>
      </c>
      <c r="Q4" s="39" t="s">
        <v>40</v>
      </c>
      <c r="R4" s="39" t="s">
        <v>39</v>
      </c>
      <c r="S4" s="39" t="s">
        <v>38</v>
      </c>
      <c r="T4" s="39" t="s">
        <v>37</v>
      </c>
      <c r="U4" s="39" t="s">
        <v>36</v>
      </c>
      <c r="V4" s="39" t="s">
        <v>35</v>
      </c>
      <c r="W4" s="39" t="s">
        <v>34</v>
      </c>
      <c r="X4" s="39" t="s">
        <v>40</v>
      </c>
      <c r="Y4" s="39" t="s">
        <v>39</v>
      </c>
      <c r="Z4" s="39" t="s">
        <v>38</v>
      </c>
      <c r="AA4" s="39" t="s">
        <v>37</v>
      </c>
      <c r="AB4" s="39" t="s">
        <v>36</v>
      </c>
      <c r="AC4" s="39" t="s">
        <v>35</v>
      </c>
      <c r="AD4" s="39" t="s">
        <v>34</v>
      </c>
      <c r="AE4" s="39" t="s">
        <v>40</v>
      </c>
      <c r="AF4" s="39" t="s">
        <v>39</v>
      </c>
      <c r="AG4" s="39"/>
      <c r="AH4" s="39"/>
      <c r="AI4" s="39"/>
      <c r="AJ4" s="39"/>
    </row>
    <row r="5" spans="1:37" ht="14.25" hidden="1" customHeight="1" x14ac:dyDescent="0.25">
      <c r="A5" s="102" t="s">
        <v>42</v>
      </c>
      <c r="B5" s="39"/>
      <c r="C5" s="93" t="s">
        <v>33</v>
      </c>
      <c r="D5" s="93" t="s">
        <v>32</v>
      </c>
      <c r="E5" s="93" t="s">
        <v>31</v>
      </c>
      <c r="F5" s="93" t="s">
        <v>30</v>
      </c>
      <c r="G5" s="94" t="s">
        <v>29</v>
      </c>
      <c r="H5" s="94" t="s">
        <v>28</v>
      </c>
      <c r="I5" s="93" t="s">
        <v>27</v>
      </c>
      <c r="J5" s="93" t="s">
        <v>26</v>
      </c>
      <c r="K5" s="93" t="s">
        <v>25</v>
      </c>
      <c r="L5" s="93" t="s">
        <v>24</v>
      </c>
      <c r="M5" s="93" t="s">
        <v>23</v>
      </c>
      <c r="N5" s="94" t="s">
        <v>22</v>
      </c>
      <c r="O5" s="94" t="s">
        <v>21</v>
      </c>
      <c r="P5" s="93" t="s">
        <v>20</v>
      </c>
      <c r="Q5" s="93" t="s">
        <v>19</v>
      </c>
      <c r="R5" s="93" t="s">
        <v>18</v>
      </c>
      <c r="S5" s="93" t="s">
        <v>17</v>
      </c>
      <c r="T5" s="93" t="s">
        <v>16</v>
      </c>
      <c r="U5" s="94" t="s">
        <v>15</v>
      </c>
      <c r="V5" s="94" t="s">
        <v>14</v>
      </c>
      <c r="W5" s="93" t="s">
        <v>13</v>
      </c>
      <c r="X5" s="93" t="s">
        <v>12</v>
      </c>
      <c r="Y5" s="93" t="s">
        <v>11</v>
      </c>
      <c r="Z5" s="93" t="s">
        <v>10</v>
      </c>
      <c r="AA5" s="93" t="s">
        <v>9</v>
      </c>
      <c r="AB5" s="94" t="s">
        <v>8</v>
      </c>
      <c r="AC5" s="94" t="s">
        <v>7</v>
      </c>
      <c r="AD5" s="93" t="s">
        <v>6</v>
      </c>
      <c r="AE5" s="93" t="s">
        <v>5</v>
      </c>
      <c r="AF5" s="93" t="s">
        <v>4</v>
      </c>
      <c r="AG5" s="93"/>
      <c r="AH5" s="27"/>
      <c r="AI5" s="27"/>
      <c r="AJ5" s="27"/>
    </row>
    <row r="6" spans="1:37" ht="13.5" hidden="1" customHeight="1" x14ac:dyDescent="0.25">
      <c r="A6" s="102"/>
      <c r="B6" s="39"/>
      <c r="C6" s="93"/>
      <c r="D6" s="93"/>
      <c r="E6" s="93"/>
      <c r="F6" s="93"/>
      <c r="G6" s="94"/>
      <c r="H6" s="94"/>
      <c r="I6" s="93"/>
      <c r="J6" s="93"/>
      <c r="K6" s="93"/>
      <c r="L6" s="93"/>
      <c r="M6" s="93"/>
      <c r="N6" s="94"/>
      <c r="O6" s="94"/>
      <c r="P6" s="93"/>
      <c r="Q6" s="93"/>
      <c r="R6" s="93"/>
      <c r="S6" s="93"/>
      <c r="T6" s="93"/>
      <c r="U6" s="94"/>
      <c r="V6" s="94"/>
      <c r="W6" s="93"/>
      <c r="X6" s="93"/>
      <c r="Y6" s="93"/>
      <c r="Z6" s="93"/>
      <c r="AA6" s="93"/>
      <c r="AB6" s="94"/>
      <c r="AC6" s="94"/>
      <c r="AD6" s="93"/>
      <c r="AE6" s="93"/>
      <c r="AF6" s="93"/>
      <c r="AG6" s="93"/>
      <c r="AH6" s="28"/>
      <c r="AI6" s="28"/>
      <c r="AJ6" s="28"/>
    </row>
    <row r="7" spans="1:37" ht="45" hidden="1" customHeight="1" x14ac:dyDescent="0.25">
      <c r="A7" s="4" t="s">
        <v>1</v>
      </c>
      <c r="B7" s="4"/>
      <c r="C7" s="3"/>
      <c r="D7" s="3"/>
      <c r="E7" s="3"/>
      <c r="F7" s="7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7" ht="91.15" hidden="1" customHeight="1" x14ac:dyDescent="0.25">
      <c r="A8" s="14" t="s">
        <v>0</v>
      </c>
      <c r="B8" s="14"/>
      <c r="C8" s="15"/>
      <c r="D8" s="24"/>
      <c r="E8" s="2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24"/>
      <c r="AH8" s="24"/>
      <c r="AI8" s="24"/>
      <c r="AJ8" s="24"/>
    </row>
    <row r="9" spans="1:37" ht="31.5" customHeight="1" x14ac:dyDescent="0.25">
      <c r="A9" s="109" t="s">
        <v>51</v>
      </c>
      <c r="B9" s="72"/>
      <c r="C9" s="23" t="s">
        <v>35</v>
      </c>
      <c r="D9" s="22" t="s">
        <v>34</v>
      </c>
      <c r="E9" s="22" t="s">
        <v>40</v>
      </c>
      <c r="F9" s="22" t="s">
        <v>39</v>
      </c>
      <c r="G9" s="22" t="s">
        <v>38</v>
      </c>
      <c r="H9" s="22" t="s">
        <v>37</v>
      </c>
      <c r="I9" s="23" t="s">
        <v>36</v>
      </c>
      <c r="J9" s="23" t="s">
        <v>35</v>
      </c>
      <c r="K9" s="22" t="s">
        <v>34</v>
      </c>
      <c r="L9" s="22" t="s">
        <v>40</v>
      </c>
      <c r="M9" s="22" t="s">
        <v>39</v>
      </c>
      <c r="N9" s="22" t="s">
        <v>38</v>
      </c>
      <c r="O9" s="22" t="s">
        <v>37</v>
      </c>
      <c r="P9" s="23" t="s">
        <v>36</v>
      </c>
      <c r="Q9" s="23" t="s">
        <v>35</v>
      </c>
      <c r="R9" s="22" t="s">
        <v>34</v>
      </c>
      <c r="S9" s="22" t="s">
        <v>40</v>
      </c>
      <c r="T9" s="22" t="s">
        <v>39</v>
      </c>
      <c r="U9" s="22" t="s">
        <v>38</v>
      </c>
      <c r="V9" s="22" t="s">
        <v>37</v>
      </c>
      <c r="W9" s="23" t="s">
        <v>36</v>
      </c>
      <c r="X9" s="23" t="s">
        <v>35</v>
      </c>
      <c r="Y9" s="22" t="s">
        <v>34</v>
      </c>
      <c r="Z9" s="22" t="s">
        <v>40</v>
      </c>
      <c r="AA9" s="22" t="s">
        <v>39</v>
      </c>
      <c r="AB9" s="22" t="s">
        <v>38</v>
      </c>
      <c r="AC9" s="22" t="s">
        <v>37</v>
      </c>
      <c r="AD9" s="23" t="s">
        <v>36</v>
      </c>
      <c r="AE9" s="23" t="s">
        <v>35</v>
      </c>
      <c r="AF9" s="22" t="s">
        <v>34</v>
      </c>
      <c r="AG9" s="22" t="s">
        <v>40</v>
      </c>
      <c r="AH9" s="16"/>
      <c r="AI9" s="30"/>
      <c r="AJ9" s="73"/>
    </row>
    <row r="10" spans="1:37" ht="34.5" customHeight="1" x14ac:dyDescent="0.25">
      <c r="A10" s="96"/>
      <c r="B10" s="41"/>
      <c r="C10" s="64" t="s">
        <v>33</v>
      </c>
      <c r="D10" s="66" t="s">
        <v>32</v>
      </c>
      <c r="E10" s="66" t="s">
        <v>31</v>
      </c>
      <c r="F10" s="66" t="s">
        <v>30</v>
      </c>
      <c r="G10" s="66" t="s">
        <v>29</v>
      </c>
      <c r="H10" s="66" t="s">
        <v>28</v>
      </c>
      <c r="I10" s="64" t="s">
        <v>27</v>
      </c>
      <c r="J10" s="64" t="s">
        <v>26</v>
      </c>
      <c r="K10" s="66" t="s">
        <v>25</v>
      </c>
      <c r="L10" s="66" t="s">
        <v>24</v>
      </c>
      <c r="M10" s="66" t="s">
        <v>23</v>
      </c>
      <c r="N10" s="66" t="s">
        <v>22</v>
      </c>
      <c r="O10" s="66" t="s">
        <v>21</v>
      </c>
      <c r="P10" s="64" t="s">
        <v>20</v>
      </c>
      <c r="Q10" s="64" t="s">
        <v>19</v>
      </c>
      <c r="R10" s="66" t="s">
        <v>18</v>
      </c>
      <c r="S10" s="66" t="s">
        <v>17</v>
      </c>
      <c r="T10" s="66" t="s">
        <v>16</v>
      </c>
      <c r="U10" s="66" t="s">
        <v>15</v>
      </c>
      <c r="V10" s="66" t="s">
        <v>14</v>
      </c>
      <c r="W10" s="64" t="s">
        <v>13</v>
      </c>
      <c r="X10" s="64" t="s">
        <v>12</v>
      </c>
      <c r="Y10" s="66" t="s">
        <v>11</v>
      </c>
      <c r="Z10" s="66" t="s">
        <v>10</v>
      </c>
      <c r="AA10" s="66" t="s">
        <v>9</v>
      </c>
      <c r="AB10" s="66" t="s">
        <v>8</v>
      </c>
      <c r="AC10" s="66" t="s">
        <v>7</v>
      </c>
      <c r="AD10" s="64" t="s">
        <v>6</v>
      </c>
      <c r="AE10" s="64" t="s">
        <v>5</v>
      </c>
      <c r="AF10" s="66" t="s">
        <v>4</v>
      </c>
      <c r="AG10" s="66" t="s">
        <v>41</v>
      </c>
      <c r="AH10" s="67" t="s">
        <v>59</v>
      </c>
      <c r="AI10" s="69" t="s">
        <v>45</v>
      </c>
      <c r="AJ10" s="74" t="s">
        <v>44</v>
      </c>
    </row>
    <row r="11" spans="1:37" ht="24.95" customHeight="1" x14ac:dyDescent="0.25">
      <c r="A11" s="117" t="s">
        <v>64</v>
      </c>
      <c r="B11" s="44" t="s">
        <v>56</v>
      </c>
      <c r="C11" s="45">
        <v>24</v>
      </c>
      <c r="D11" s="45">
        <v>24</v>
      </c>
      <c r="E11" s="45">
        <v>24</v>
      </c>
      <c r="F11" s="45">
        <v>24</v>
      </c>
      <c r="G11" s="45">
        <v>24</v>
      </c>
      <c r="H11" s="45">
        <v>24</v>
      </c>
      <c r="I11" s="45">
        <v>24</v>
      </c>
      <c r="J11" s="45">
        <v>24</v>
      </c>
      <c r="K11" s="45">
        <v>24</v>
      </c>
      <c r="L11" s="45">
        <v>24</v>
      </c>
      <c r="M11" s="45">
        <v>24</v>
      </c>
      <c r="N11" s="45">
        <v>24</v>
      </c>
      <c r="O11" s="45">
        <v>24</v>
      </c>
      <c r="P11" s="45">
        <v>24</v>
      </c>
      <c r="Q11" s="45">
        <v>24</v>
      </c>
      <c r="R11" s="45">
        <v>24</v>
      </c>
      <c r="S11" s="45">
        <v>24</v>
      </c>
      <c r="T11" s="45">
        <v>24</v>
      </c>
      <c r="U11" s="45">
        <v>24</v>
      </c>
      <c r="V11" s="45">
        <v>24</v>
      </c>
      <c r="W11" s="45">
        <v>24</v>
      </c>
      <c r="X11" s="45">
        <v>24</v>
      </c>
      <c r="Y11" s="45">
        <v>24</v>
      </c>
      <c r="Z11" s="45">
        <v>24</v>
      </c>
      <c r="AA11" s="45">
        <v>24</v>
      </c>
      <c r="AB11" s="45">
        <v>24</v>
      </c>
      <c r="AC11" s="45">
        <v>24</v>
      </c>
      <c r="AD11" s="45">
        <v>24</v>
      </c>
      <c r="AE11" s="45">
        <v>24</v>
      </c>
      <c r="AF11" s="45">
        <v>24</v>
      </c>
      <c r="AG11" s="45">
        <v>24</v>
      </c>
      <c r="AH11" s="46">
        <f>SUM(C11:AG11)</f>
        <v>744</v>
      </c>
      <c r="AI11" s="59"/>
      <c r="AJ11" s="75">
        <f>AH11*AI11</f>
        <v>0</v>
      </c>
    </row>
    <row r="12" spans="1:37" ht="24.95" customHeight="1" x14ac:dyDescent="0.25">
      <c r="A12" s="118"/>
      <c r="B12" s="47" t="s">
        <v>57</v>
      </c>
      <c r="C12" s="45">
        <v>24</v>
      </c>
      <c r="D12" s="45">
        <v>24</v>
      </c>
      <c r="E12" s="45">
        <v>24</v>
      </c>
      <c r="F12" s="45">
        <v>24</v>
      </c>
      <c r="G12" s="45">
        <v>24</v>
      </c>
      <c r="H12" s="45">
        <v>24</v>
      </c>
      <c r="I12" s="45">
        <v>24</v>
      </c>
      <c r="J12" s="45">
        <v>24</v>
      </c>
      <c r="K12" s="45">
        <v>24</v>
      </c>
      <c r="L12" s="45">
        <v>24</v>
      </c>
      <c r="M12" s="45">
        <v>24</v>
      </c>
      <c r="N12" s="45">
        <v>24</v>
      </c>
      <c r="O12" s="45">
        <v>24</v>
      </c>
      <c r="P12" s="45">
        <v>24</v>
      </c>
      <c r="Q12" s="45">
        <v>24</v>
      </c>
      <c r="R12" s="45">
        <v>24</v>
      </c>
      <c r="S12" s="45">
        <v>24</v>
      </c>
      <c r="T12" s="45">
        <v>24</v>
      </c>
      <c r="U12" s="45">
        <v>24</v>
      </c>
      <c r="V12" s="45">
        <v>24</v>
      </c>
      <c r="W12" s="45">
        <v>24</v>
      </c>
      <c r="X12" s="45">
        <v>24</v>
      </c>
      <c r="Y12" s="45">
        <v>24</v>
      </c>
      <c r="Z12" s="45">
        <v>24</v>
      </c>
      <c r="AA12" s="45">
        <v>24</v>
      </c>
      <c r="AB12" s="45">
        <v>24</v>
      </c>
      <c r="AC12" s="45">
        <v>24</v>
      </c>
      <c r="AD12" s="45">
        <v>24</v>
      </c>
      <c r="AE12" s="45">
        <v>24</v>
      </c>
      <c r="AF12" s="45">
        <v>24</v>
      </c>
      <c r="AG12" s="45">
        <v>24</v>
      </c>
      <c r="AH12" s="46">
        <f t="shared" ref="AH12:AH13" si="0">SUM(C12:AG12)</f>
        <v>744</v>
      </c>
      <c r="AI12" s="59"/>
      <c r="AJ12" s="75">
        <f t="shared" ref="AJ12:AJ13" si="1">AH12*AI12</f>
        <v>0</v>
      </c>
    </row>
    <row r="13" spans="1:37" ht="54.95" customHeight="1" thickBot="1" x14ac:dyDescent="0.3">
      <c r="A13" s="48" t="s">
        <v>65</v>
      </c>
      <c r="B13" s="44" t="s">
        <v>56</v>
      </c>
      <c r="C13" s="45">
        <v>24</v>
      </c>
      <c r="D13" s="45">
        <v>24</v>
      </c>
      <c r="E13" s="45">
        <v>24</v>
      </c>
      <c r="F13" s="45">
        <v>24</v>
      </c>
      <c r="G13" s="45">
        <v>24</v>
      </c>
      <c r="H13" s="45">
        <v>24</v>
      </c>
      <c r="I13" s="45">
        <v>24</v>
      </c>
      <c r="J13" s="45">
        <v>24</v>
      </c>
      <c r="K13" s="45">
        <v>24</v>
      </c>
      <c r="L13" s="45">
        <v>24</v>
      </c>
      <c r="M13" s="45">
        <v>24</v>
      </c>
      <c r="N13" s="45">
        <v>24</v>
      </c>
      <c r="O13" s="45">
        <v>24</v>
      </c>
      <c r="P13" s="45">
        <v>24</v>
      </c>
      <c r="Q13" s="45">
        <v>24</v>
      </c>
      <c r="R13" s="45">
        <v>24</v>
      </c>
      <c r="S13" s="45">
        <v>24</v>
      </c>
      <c r="T13" s="45">
        <v>24</v>
      </c>
      <c r="U13" s="45">
        <v>24</v>
      </c>
      <c r="V13" s="45">
        <v>24</v>
      </c>
      <c r="W13" s="45">
        <v>24</v>
      </c>
      <c r="X13" s="45">
        <v>24</v>
      </c>
      <c r="Y13" s="45">
        <v>24</v>
      </c>
      <c r="Z13" s="45">
        <v>24</v>
      </c>
      <c r="AA13" s="45">
        <v>24</v>
      </c>
      <c r="AB13" s="45">
        <v>24</v>
      </c>
      <c r="AC13" s="45">
        <v>24</v>
      </c>
      <c r="AD13" s="45">
        <v>24</v>
      </c>
      <c r="AE13" s="45">
        <v>24</v>
      </c>
      <c r="AF13" s="45">
        <v>24</v>
      </c>
      <c r="AG13" s="45">
        <v>24</v>
      </c>
      <c r="AH13" s="46">
        <f t="shared" si="0"/>
        <v>744</v>
      </c>
      <c r="AI13" s="59"/>
      <c r="AJ13" s="75">
        <f t="shared" si="1"/>
        <v>0</v>
      </c>
    </row>
    <row r="14" spans="1:37" ht="16.5" x14ac:dyDescent="0.25">
      <c r="A14" s="115" t="s">
        <v>58</v>
      </c>
      <c r="B14" s="50" t="s">
        <v>54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42">
        <f>AH11+AH13</f>
        <v>1488</v>
      </c>
      <c r="AI14" s="60"/>
      <c r="AJ14" s="61">
        <f>AJ11+AJ13</f>
        <v>0</v>
      </c>
    </row>
    <row r="15" spans="1:37" ht="17.25" thickBot="1" x14ac:dyDescent="0.3">
      <c r="A15" s="116"/>
      <c r="B15" s="52" t="s">
        <v>55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43">
        <f>AH12</f>
        <v>744</v>
      </c>
      <c r="AI15" s="62"/>
      <c r="AJ15" s="63">
        <f>AJ12</f>
        <v>0</v>
      </c>
    </row>
    <row r="16" spans="1:37" ht="13.5" customHeight="1" x14ac:dyDescent="0.25">
      <c r="A16" s="95" t="s">
        <v>52</v>
      </c>
      <c r="B16" s="41"/>
      <c r="C16" s="22" t="s">
        <v>39</v>
      </c>
      <c r="D16" s="22" t="s">
        <v>38</v>
      </c>
      <c r="E16" s="22" t="s">
        <v>37</v>
      </c>
      <c r="F16" s="23" t="s">
        <v>36</v>
      </c>
      <c r="G16" s="23" t="s">
        <v>35</v>
      </c>
      <c r="H16" s="22" t="s">
        <v>34</v>
      </c>
      <c r="I16" s="22" t="s">
        <v>40</v>
      </c>
      <c r="J16" s="22" t="s">
        <v>39</v>
      </c>
      <c r="K16" s="22" t="s">
        <v>38</v>
      </c>
      <c r="L16" s="22" t="s">
        <v>37</v>
      </c>
      <c r="M16" s="23" t="s">
        <v>36</v>
      </c>
      <c r="N16" s="23" t="s">
        <v>35</v>
      </c>
      <c r="O16" s="22" t="s">
        <v>34</v>
      </c>
      <c r="P16" s="22" t="s">
        <v>40</v>
      </c>
      <c r="Q16" s="22" t="s">
        <v>39</v>
      </c>
      <c r="R16" s="22" t="s">
        <v>38</v>
      </c>
      <c r="S16" s="22" t="s">
        <v>37</v>
      </c>
      <c r="T16" s="23" t="s">
        <v>36</v>
      </c>
      <c r="U16" s="23" t="s">
        <v>35</v>
      </c>
      <c r="V16" s="22" t="s">
        <v>34</v>
      </c>
      <c r="W16" s="22" t="s">
        <v>40</v>
      </c>
      <c r="X16" s="22" t="s">
        <v>39</v>
      </c>
      <c r="Y16" s="22" t="s">
        <v>38</v>
      </c>
      <c r="Z16" s="22" t="s">
        <v>37</v>
      </c>
      <c r="AA16" s="23" t="s">
        <v>36</v>
      </c>
      <c r="AB16" s="23" t="s">
        <v>35</v>
      </c>
      <c r="AC16" s="22" t="s">
        <v>34</v>
      </c>
      <c r="AD16" s="22" t="s">
        <v>40</v>
      </c>
      <c r="AE16" s="22"/>
      <c r="AF16" s="22"/>
      <c r="AG16" s="22"/>
      <c r="AH16" s="16"/>
      <c r="AI16" s="56"/>
      <c r="AJ16" s="76"/>
    </row>
    <row r="17" spans="1:37" s="6" customFormat="1" ht="43.5" customHeight="1" x14ac:dyDescent="0.25">
      <c r="A17" s="96"/>
      <c r="B17" s="41"/>
      <c r="C17" s="66" t="s">
        <v>33</v>
      </c>
      <c r="D17" s="66" t="s">
        <v>32</v>
      </c>
      <c r="E17" s="66" t="s">
        <v>31</v>
      </c>
      <c r="F17" s="64" t="s">
        <v>30</v>
      </c>
      <c r="G17" s="64" t="s">
        <v>29</v>
      </c>
      <c r="H17" s="66" t="s">
        <v>28</v>
      </c>
      <c r="I17" s="66" t="s">
        <v>27</v>
      </c>
      <c r="J17" s="66" t="s">
        <v>26</v>
      </c>
      <c r="K17" s="66" t="s">
        <v>25</v>
      </c>
      <c r="L17" s="66" t="s">
        <v>24</v>
      </c>
      <c r="M17" s="64" t="s">
        <v>23</v>
      </c>
      <c r="N17" s="64" t="s">
        <v>22</v>
      </c>
      <c r="O17" s="66" t="s">
        <v>21</v>
      </c>
      <c r="P17" s="66" t="s">
        <v>20</v>
      </c>
      <c r="Q17" s="66" t="s">
        <v>19</v>
      </c>
      <c r="R17" s="66" t="s">
        <v>18</v>
      </c>
      <c r="S17" s="66" t="s">
        <v>17</v>
      </c>
      <c r="T17" s="64" t="s">
        <v>16</v>
      </c>
      <c r="U17" s="64" t="s">
        <v>15</v>
      </c>
      <c r="V17" s="66" t="s">
        <v>14</v>
      </c>
      <c r="W17" s="66" t="s">
        <v>13</v>
      </c>
      <c r="X17" s="66" t="s">
        <v>12</v>
      </c>
      <c r="Y17" s="66" t="s">
        <v>11</v>
      </c>
      <c r="Z17" s="66" t="s">
        <v>10</v>
      </c>
      <c r="AA17" s="64" t="s">
        <v>9</v>
      </c>
      <c r="AB17" s="64" t="s">
        <v>8</v>
      </c>
      <c r="AC17" s="66" t="s">
        <v>7</v>
      </c>
      <c r="AD17" s="66" t="s">
        <v>6</v>
      </c>
      <c r="AE17" s="66"/>
      <c r="AF17" s="66"/>
      <c r="AG17" s="66"/>
      <c r="AH17" s="67" t="s">
        <v>60</v>
      </c>
      <c r="AI17" s="68" t="s">
        <v>45</v>
      </c>
      <c r="AJ17" s="77" t="s">
        <v>44</v>
      </c>
    </row>
    <row r="18" spans="1:37" ht="24.95" customHeight="1" x14ac:dyDescent="0.25">
      <c r="A18" s="117" t="s">
        <v>64</v>
      </c>
      <c r="B18" s="44" t="s">
        <v>56</v>
      </c>
      <c r="C18" s="45">
        <v>24</v>
      </c>
      <c r="D18" s="45">
        <v>24</v>
      </c>
      <c r="E18" s="45">
        <v>24</v>
      </c>
      <c r="F18" s="45">
        <v>24</v>
      </c>
      <c r="G18" s="45">
        <v>24</v>
      </c>
      <c r="H18" s="45">
        <v>24</v>
      </c>
      <c r="I18" s="45">
        <v>24</v>
      </c>
      <c r="J18" s="45">
        <v>24</v>
      </c>
      <c r="K18" s="45">
        <v>24</v>
      </c>
      <c r="L18" s="45">
        <v>24</v>
      </c>
      <c r="M18" s="45">
        <v>24</v>
      </c>
      <c r="N18" s="45">
        <v>24</v>
      </c>
      <c r="O18" s="45">
        <v>24</v>
      </c>
      <c r="P18" s="45">
        <v>24</v>
      </c>
      <c r="Q18" s="45">
        <v>24</v>
      </c>
      <c r="R18" s="45">
        <v>24</v>
      </c>
      <c r="S18" s="45">
        <v>24</v>
      </c>
      <c r="T18" s="45">
        <v>24</v>
      </c>
      <c r="U18" s="45">
        <v>24</v>
      </c>
      <c r="V18" s="45">
        <v>24</v>
      </c>
      <c r="W18" s="45">
        <v>24</v>
      </c>
      <c r="X18" s="45">
        <v>24</v>
      </c>
      <c r="Y18" s="45">
        <v>24</v>
      </c>
      <c r="Z18" s="45">
        <v>24</v>
      </c>
      <c r="AA18" s="45">
        <v>24</v>
      </c>
      <c r="AB18" s="45">
        <v>24</v>
      </c>
      <c r="AC18" s="45">
        <v>24</v>
      </c>
      <c r="AD18" s="45">
        <v>24</v>
      </c>
      <c r="AE18" s="49"/>
      <c r="AF18" s="49"/>
      <c r="AG18" s="49"/>
      <c r="AH18" s="46">
        <f>SUM(C18:AG18)</f>
        <v>672</v>
      </c>
      <c r="AI18" s="59"/>
      <c r="AJ18" s="75">
        <f>AH18*AI18</f>
        <v>0</v>
      </c>
    </row>
    <row r="19" spans="1:37" ht="24.95" customHeight="1" x14ac:dyDescent="0.25">
      <c r="A19" s="118"/>
      <c r="B19" s="47" t="s">
        <v>57</v>
      </c>
      <c r="C19" s="45">
        <v>24</v>
      </c>
      <c r="D19" s="45">
        <v>24</v>
      </c>
      <c r="E19" s="45">
        <v>24</v>
      </c>
      <c r="F19" s="45">
        <v>24</v>
      </c>
      <c r="G19" s="45">
        <v>24</v>
      </c>
      <c r="H19" s="45">
        <v>24</v>
      </c>
      <c r="I19" s="45">
        <v>24</v>
      </c>
      <c r="J19" s="45">
        <v>24</v>
      </c>
      <c r="K19" s="45">
        <v>24</v>
      </c>
      <c r="L19" s="45">
        <v>24</v>
      </c>
      <c r="M19" s="45">
        <v>24</v>
      </c>
      <c r="N19" s="45">
        <v>24</v>
      </c>
      <c r="O19" s="45">
        <v>24</v>
      </c>
      <c r="P19" s="45">
        <v>24</v>
      </c>
      <c r="Q19" s="45">
        <v>24</v>
      </c>
      <c r="R19" s="45">
        <v>24</v>
      </c>
      <c r="S19" s="45">
        <v>24</v>
      </c>
      <c r="T19" s="45">
        <v>24</v>
      </c>
      <c r="U19" s="45">
        <v>24</v>
      </c>
      <c r="V19" s="45">
        <v>24</v>
      </c>
      <c r="W19" s="45">
        <v>24</v>
      </c>
      <c r="X19" s="45">
        <v>24</v>
      </c>
      <c r="Y19" s="45">
        <v>24</v>
      </c>
      <c r="Z19" s="45">
        <v>24</v>
      </c>
      <c r="AA19" s="45">
        <v>24</v>
      </c>
      <c r="AB19" s="45">
        <v>24</v>
      </c>
      <c r="AC19" s="45">
        <v>24</v>
      </c>
      <c r="AD19" s="45">
        <v>24</v>
      </c>
      <c r="AE19" s="49"/>
      <c r="AF19" s="49"/>
      <c r="AG19" s="49"/>
      <c r="AH19" s="46">
        <f t="shared" ref="AH19:AH20" si="2">SUM(C19:AG19)</f>
        <v>672</v>
      </c>
      <c r="AI19" s="59"/>
      <c r="AJ19" s="75">
        <f t="shared" ref="AJ19:AJ20" si="3">AH19*AI19</f>
        <v>0</v>
      </c>
    </row>
    <row r="20" spans="1:37" ht="54.95" customHeight="1" thickBot="1" x14ac:dyDescent="0.3">
      <c r="A20" s="48" t="s">
        <v>65</v>
      </c>
      <c r="B20" s="44" t="s">
        <v>56</v>
      </c>
      <c r="C20" s="45">
        <v>24</v>
      </c>
      <c r="D20" s="45">
        <v>24</v>
      </c>
      <c r="E20" s="45">
        <v>24</v>
      </c>
      <c r="F20" s="45">
        <v>24</v>
      </c>
      <c r="G20" s="45">
        <v>24</v>
      </c>
      <c r="H20" s="45">
        <v>24</v>
      </c>
      <c r="I20" s="45">
        <v>24</v>
      </c>
      <c r="J20" s="45">
        <v>24</v>
      </c>
      <c r="K20" s="45">
        <v>24</v>
      </c>
      <c r="L20" s="45">
        <v>24</v>
      </c>
      <c r="M20" s="45">
        <v>24</v>
      </c>
      <c r="N20" s="45">
        <v>24</v>
      </c>
      <c r="O20" s="45">
        <v>24</v>
      </c>
      <c r="P20" s="45">
        <v>24</v>
      </c>
      <c r="Q20" s="45">
        <v>24</v>
      </c>
      <c r="R20" s="45">
        <v>24</v>
      </c>
      <c r="S20" s="45">
        <v>24</v>
      </c>
      <c r="T20" s="45">
        <v>24</v>
      </c>
      <c r="U20" s="45">
        <v>24</v>
      </c>
      <c r="V20" s="45">
        <v>24</v>
      </c>
      <c r="W20" s="45">
        <v>24</v>
      </c>
      <c r="X20" s="45">
        <v>24</v>
      </c>
      <c r="Y20" s="45">
        <v>24</v>
      </c>
      <c r="Z20" s="45">
        <v>24</v>
      </c>
      <c r="AA20" s="45">
        <v>24</v>
      </c>
      <c r="AB20" s="45">
        <v>24</v>
      </c>
      <c r="AC20" s="45">
        <v>24</v>
      </c>
      <c r="AD20" s="45">
        <v>24</v>
      </c>
      <c r="AE20" s="49"/>
      <c r="AF20" s="49"/>
      <c r="AG20" s="49"/>
      <c r="AH20" s="46">
        <f t="shared" si="2"/>
        <v>672</v>
      </c>
      <c r="AI20" s="59"/>
      <c r="AJ20" s="75">
        <f t="shared" si="3"/>
        <v>0</v>
      </c>
    </row>
    <row r="21" spans="1:37" ht="16.5" x14ac:dyDescent="0.25">
      <c r="A21" s="115" t="s">
        <v>58</v>
      </c>
      <c r="B21" s="50" t="s">
        <v>54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42">
        <f>AH18+AH20</f>
        <v>1344</v>
      </c>
      <c r="AI21" s="60"/>
      <c r="AJ21" s="61">
        <f>AJ18+AJ20</f>
        <v>0</v>
      </c>
    </row>
    <row r="22" spans="1:37" ht="17.25" thickBot="1" x14ac:dyDescent="0.3">
      <c r="A22" s="116"/>
      <c r="B22" s="52" t="s">
        <v>55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43">
        <f>AH19</f>
        <v>672</v>
      </c>
      <c r="AI22" s="62"/>
      <c r="AJ22" s="63">
        <f>AJ19</f>
        <v>0</v>
      </c>
    </row>
    <row r="23" spans="1:37" ht="69.75" customHeight="1" x14ac:dyDescent="0.25">
      <c r="A23" s="95" t="s">
        <v>53</v>
      </c>
      <c r="B23" s="41"/>
      <c r="C23" s="22" t="s">
        <v>39</v>
      </c>
      <c r="D23" s="22" t="s">
        <v>38</v>
      </c>
      <c r="E23" s="22" t="s">
        <v>37</v>
      </c>
      <c r="F23" s="23" t="s">
        <v>36</v>
      </c>
      <c r="G23" s="23" t="s">
        <v>35</v>
      </c>
      <c r="H23" s="22" t="s">
        <v>34</v>
      </c>
      <c r="I23" s="22" t="s">
        <v>40</v>
      </c>
      <c r="J23" s="22" t="s">
        <v>39</v>
      </c>
      <c r="K23" s="22" t="s">
        <v>38</v>
      </c>
      <c r="L23" s="22" t="s">
        <v>37</v>
      </c>
      <c r="M23" s="23" t="s">
        <v>36</v>
      </c>
      <c r="N23" s="23" t="s">
        <v>35</v>
      </c>
      <c r="O23" s="22" t="s">
        <v>34</v>
      </c>
      <c r="P23" s="22" t="s">
        <v>40</v>
      </c>
      <c r="Q23" s="22" t="s">
        <v>39</v>
      </c>
      <c r="R23" s="22" t="s">
        <v>38</v>
      </c>
      <c r="S23" s="22" t="s">
        <v>37</v>
      </c>
      <c r="T23" s="23" t="s">
        <v>36</v>
      </c>
      <c r="U23" s="23" t="s">
        <v>35</v>
      </c>
      <c r="V23" s="22" t="s">
        <v>34</v>
      </c>
      <c r="W23" s="22" t="s">
        <v>40</v>
      </c>
      <c r="X23" s="22" t="s">
        <v>39</v>
      </c>
      <c r="Y23" s="22" t="s">
        <v>38</v>
      </c>
      <c r="Z23" s="22" t="s">
        <v>37</v>
      </c>
      <c r="AA23" s="23" t="s">
        <v>36</v>
      </c>
      <c r="AB23" s="23" t="s">
        <v>35</v>
      </c>
      <c r="AC23" s="22" t="s">
        <v>34</v>
      </c>
      <c r="AD23" s="22" t="s">
        <v>40</v>
      </c>
      <c r="AE23" s="22" t="s">
        <v>39</v>
      </c>
      <c r="AF23" s="22" t="s">
        <v>38</v>
      </c>
      <c r="AG23" s="22" t="s">
        <v>37</v>
      </c>
      <c r="AH23" s="16"/>
      <c r="AI23" s="56"/>
      <c r="AJ23" s="76"/>
    </row>
    <row r="24" spans="1:37" ht="24.75" customHeight="1" x14ac:dyDescent="0.25">
      <c r="A24" s="96"/>
      <c r="B24" s="41"/>
      <c r="C24" s="66" t="s">
        <v>33</v>
      </c>
      <c r="D24" s="66" t="s">
        <v>32</v>
      </c>
      <c r="E24" s="66" t="s">
        <v>31</v>
      </c>
      <c r="F24" s="64" t="s">
        <v>30</v>
      </c>
      <c r="G24" s="64" t="s">
        <v>29</v>
      </c>
      <c r="H24" s="66" t="s">
        <v>28</v>
      </c>
      <c r="I24" s="66" t="s">
        <v>27</v>
      </c>
      <c r="J24" s="66" t="s">
        <v>26</v>
      </c>
      <c r="K24" s="66" t="s">
        <v>25</v>
      </c>
      <c r="L24" s="66" t="s">
        <v>24</v>
      </c>
      <c r="M24" s="64" t="s">
        <v>23</v>
      </c>
      <c r="N24" s="64" t="s">
        <v>22</v>
      </c>
      <c r="O24" s="66" t="s">
        <v>21</v>
      </c>
      <c r="P24" s="66" t="s">
        <v>20</v>
      </c>
      <c r="Q24" s="66" t="s">
        <v>19</v>
      </c>
      <c r="R24" s="66" t="s">
        <v>18</v>
      </c>
      <c r="S24" s="66" t="s">
        <v>17</v>
      </c>
      <c r="T24" s="64" t="s">
        <v>16</v>
      </c>
      <c r="U24" s="64" t="s">
        <v>15</v>
      </c>
      <c r="V24" s="66" t="s">
        <v>14</v>
      </c>
      <c r="W24" s="66" t="s">
        <v>13</v>
      </c>
      <c r="X24" s="66" t="s">
        <v>12</v>
      </c>
      <c r="Y24" s="66" t="s">
        <v>11</v>
      </c>
      <c r="Z24" s="66" t="s">
        <v>10</v>
      </c>
      <c r="AA24" s="64" t="s">
        <v>9</v>
      </c>
      <c r="AB24" s="64" t="s">
        <v>8</v>
      </c>
      <c r="AC24" s="66" t="s">
        <v>7</v>
      </c>
      <c r="AD24" s="66" t="s">
        <v>6</v>
      </c>
      <c r="AE24" s="66" t="s">
        <v>5</v>
      </c>
      <c r="AF24" s="66" t="s">
        <v>4</v>
      </c>
      <c r="AG24" s="66" t="s">
        <v>41</v>
      </c>
      <c r="AH24" s="67" t="s">
        <v>60</v>
      </c>
      <c r="AI24" s="68" t="s">
        <v>45</v>
      </c>
      <c r="AJ24" s="77" t="s">
        <v>44</v>
      </c>
    </row>
    <row r="25" spans="1:37" ht="24.95" customHeight="1" x14ac:dyDescent="0.25">
      <c r="A25" s="117" t="s">
        <v>64</v>
      </c>
      <c r="B25" s="44" t="s">
        <v>56</v>
      </c>
      <c r="C25" s="45">
        <v>24</v>
      </c>
      <c r="D25" s="45">
        <v>24</v>
      </c>
      <c r="E25" s="45">
        <v>24</v>
      </c>
      <c r="F25" s="45">
        <v>24</v>
      </c>
      <c r="G25" s="45">
        <v>24</v>
      </c>
      <c r="H25" s="45">
        <v>24</v>
      </c>
      <c r="I25" s="45">
        <v>24</v>
      </c>
      <c r="J25" s="45">
        <v>24</v>
      </c>
      <c r="K25" s="45">
        <v>24</v>
      </c>
      <c r="L25" s="45">
        <v>24</v>
      </c>
      <c r="M25" s="45">
        <v>24</v>
      </c>
      <c r="N25" s="45">
        <v>24</v>
      </c>
      <c r="O25" s="45">
        <v>24</v>
      </c>
      <c r="P25" s="45">
        <v>24</v>
      </c>
      <c r="Q25" s="45">
        <v>24</v>
      </c>
      <c r="R25" s="45">
        <v>24</v>
      </c>
      <c r="S25" s="45">
        <v>24</v>
      </c>
      <c r="T25" s="45">
        <v>24</v>
      </c>
      <c r="U25" s="45">
        <v>24</v>
      </c>
      <c r="V25" s="45">
        <v>24</v>
      </c>
      <c r="W25" s="45">
        <v>24</v>
      </c>
      <c r="X25" s="45">
        <v>24</v>
      </c>
      <c r="Y25" s="45">
        <v>24</v>
      </c>
      <c r="Z25" s="45">
        <v>24</v>
      </c>
      <c r="AA25" s="45">
        <v>24</v>
      </c>
      <c r="AB25" s="45">
        <v>24</v>
      </c>
      <c r="AC25" s="45">
        <v>24</v>
      </c>
      <c r="AD25" s="45">
        <v>24</v>
      </c>
      <c r="AE25" s="45">
        <v>24</v>
      </c>
      <c r="AF25" s="45">
        <v>24</v>
      </c>
      <c r="AG25" s="45">
        <v>24</v>
      </c>
      <c r="AH25" s="46">
        <f>SUM(C25:AG25)</f>
        <v>744</v>
      </c>
      <c r="AI25" s="59"/>
      <c r="AJ25" s="75">
        <f>AH25*AI25</f>
        <v>0</v>
      </c>
    </row>
    <row r="26" spans="1:37" ht="24.95" customHeight="1" x14ac:dyDescent="0.25">
      <c r="A26" s="118"/>
      <c r="B26" s="47" t="s">
        <v>57</v>
      </c>
      <c r="C26" s="45">
        <v>24</v>
      </c>
      <c r="D26" s="45">
        <v>24</v>
      </c>
      <c r="E26" s="45">
        <v>24</v>
      </c>
      <c r="F26" s="45">
        <v>24</v>
      </c>
      <c r="G26" s="45">
        <v>24</v>
      </c>
      <c r="H26" s="45">
        <v>24</v>
      </c>
      <c r="I26" s="45">
        <v>24</v>
      </c>
      <c r="J26" s="45">
        <v>24</v>
      </c>
      <c r="K26" s="45">
        <v>24</v>
      </c>
      <c r="L26" s="45">
        <v>24</v>
      </c>
      <c r="M26" s="45">
        <v>24</v>
      </c>
      <c r="N26" s="45">
        <v>24</v>
      </c>
      <c r="O26" s="45">
        <v>24</v>
      </c>
      <c r="P26" s="45">
        <v>24</v>
      </c>
      <c r="Q26" s="45">
        <v>24</v>
      </c>
      <c r="R26" s="45">
        <v>24</v>
      </c>
      <c r="S26" s="45">
        <v>24</v>
      </c>
      <c r="T26" s="45">
        <v>24</v>
      </c>
      <c r="U26" s="45">
        <v>24</v>
      </c>
      <c r="V26" s="45">
        <v>24</v>
      </c>
      <c r="W26" s="45">
        <v>24</v>
      </c>
      <c r="X26" s="45">
        <v>24</v>
      </c>
      <c r="Y26" s="45">
        <v>24</v>
      </c>
      <c r="Z26" s="45">
        <v>24</v>
      </c>
      <c r="AA26" s="45">
        <v>24</v>
      </c>
      <c r="AB26" s="45">
        <v>24</v>
      </c>
      <c r="AC26" s="45">
        <v>24</v>
      </c>
      <c r="AD26" s="45">
        <v>24</v>
      </c>
      <c r="AE26" s="45">
        <v>24</v>
      </c>
      <c r="AF26" s="45">
        <v>24</v>
      </c>
      <c r="AG26" s="45">
        <v>24</v>
      </c>
      <c r="AH26" s="46">
        <f t="shared" ref="AH26:AH27" si="4">SUM(C26:AG26)</f>
        <v>744</v>
      </c>
      <c r="AI26" s="59"/>
      <c r="AJ26" s="75">
        <f t="shared" ref="AJ26:AJ27" si="5">AH26*AI26</f>
        <v>0</v>
      </c>
    </row>
    <row r="27" spans="1:37" ht="54.95" customHeight="1" thickBot="1" x14ac:dyDescent="0.3">
      <c r="A27" s="48" t="s">
        <v>65</v>
      </c>
      <c r="B27" s="44" t="s">
        <v>56</v>
      </c>
      <c r="C27" s="45">
        <v>24</v>
      </c>
      <c r="D27" s="45">
        <v>24</v>
      </c>
      <c r="E27" s="45">
        <v>24</v>
      </c>
      <c r="F27" s="45">
        <v>24</v>
      </c>
      <c r="G27" s="45">
        <v>24</v>
      </c>
      <c r="H27" s="45">
        <v>24</v>
      </c>
      <c r="I27" s="45">
        <v>24</v>
      </c>
      <c r="J27" s="45">
        <v>24</v>
      </c>
      <c r="K27" s="45">
        <v>24</v>
      </c>
      <c r="L27" s="45">
        <v>24</v>
      </c>
      <c r="M27" s="45">
        <v>24</v>
      </c>
      <c r="N27" s="45">
        <v>24</v>
      </c>
      <c r="O27" s="45">
        <v>24</v>
      </c>
      <c r="P27" s="45">
        <v>24</v>
      </c>
      <c r="Q27" s="45">
        <v>24</v>
      </c>
      <c r="R27" s="45">
        <v>24</v>
      </c>
      <c r="S27" s="45">
        <v>24</v>
      </c>
      <c r="T27" s="45">
        <v>24</v>
      </c>
      <c r="U27" s="45">
        <v>24</v>
      </c>
      <c r="V27" s="45">
        <v>24</v>
      </c>
      <c r="W27" s="45">
        <v>24</v>
      </c>
      <c r="X27" s="45">
        <v>24</v>
      </c>
      <c r="Y27" s="45">
        <v>24</v>
      </c>
      <c r="Z27" s="45">
        <v>24</v>
      </c>
      <c r="AA27" s="45">
        <v>24</v>
      </c>
      <c r="AB27" s="45">
        <v>24</v>
      </c>
      <c r="AC27" s="45">
        <v>24</v>
      </c>
      <c r="AD27" s="45">
        <v>24</v>
      </c>
      <c r="AE27" s="45">
        <v>24</v>
      </c>
      <c r="AF27" s="45">
        <v>24</v>
      </c>
      <c r="AG27" s="45">
        <v>24</v>
      </c>
      <c r="AH27" s="46">
        <f t="shared" si="4"/>
        <v>744</v>
      </c>
      <c r="AI27" s="59"/>
      <c r="AJ27" s="75">
        <f t="shared" si="5"/>
        <v>0</v>
      </c>
    </row>
    <row r="28" spans="1:37" ht="16.5" x14ac:dyDescent="0.25">
      <c r="A28" s="115" t="s">
        <v>58</v>
      </c>
      <c r="B28" s="50" t="s">
        <v>54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42">
        <f>AH25+AH27</f>
        <v>1488</v>
      </c>
      <c r="AI28" s="60"/>
      <c r="AJ28" s="61">
        <f>AJ25+AJ27</f>
        <v>0</v>
      </c>
    </row>
    <row r="29" spans="1:37" ht="17.25" thickBot="1" x14ac:dyDescent="0.3">
      <c r="A29" s="116"/>
      <c r="B29" s="52" t="s">
        <v>55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43">
        <f>AH26</f>
        <v>744</v>
      </c>
      <c r="AI29" s="62"/>
      <c r="AJ29" s="63">
        <f>AJ26</f>
        <v>0</v>
      </c>
    </row>
    <row r="30" spans="1:37" ht="15.75" thickBot="1" x14ac:dyDescent="0.3">
      <c r="A30" s="115" t="s">
        <v>61</v>
      </c>
      <c r="B30" s="50" t="s">
        <v>54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85">
        <f>AH14+AH21+AH28</f>
        <v>4320</v>
      </c>
      <c r="AI30" s="70"/>
      <c r="AJ30" s="86">
        <f>AJ28+AJ21+AJ14</f>
        <v>0</v>
      </c>
    </row>
    <row r="31" spans="1:37" ht="15.75" thickBot="1" x14ac:dyDescent="0.3">
      <c r="A31" s="116"/>
      <c r="B31" s="52" t="s">
        <v>55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87">
        <f>AH29+AH22+AH15</f>
        <v>2160</v>
      </c>
      <c r="AI31" s="71"/>
      <c r="AJ31" s="86">
        <f>AJ29+AJ22+AJ15</f>
        <v>0</v>
      </c>
    </row>
    <row r="32" spans="1:37" x14ac:dyDescent="0.25">
      <c r="AH32" s="40"/>
      <c r="AJ32" s="40"/>
      <c r="AK32" s="38"/>
    </row>
    <row r="33" spans="34:36" x14ac:dyDescent="0.25">
      <c r="AH33" s="38"/>
      <c r="AJ33" s="38"/>
    </row>
    <row r="34" spans="34:36" x14ac:dyDescent="0.25">
      <c r="AJ34" s="38"/>
    </row>
  </sheetData>
  <mergeCells count="45">
    <mergeCell ref="A30:A31"/>
    <mergeCell ref="Z5:Z6"/>
    <mergeCell ref="S5:S6"/>
    <mergeCell ref="O5:O6"/>
    <mergeCell ref="P5:P6"/>
    <mergeCell ref="Q5:Q6"/>
    <mergeCell ref="R5:R6"/>
    <mergeCell ref="A11:A12"/>
    <mergeCell ref="A14:A15"/>
    <mergeCell ref="A18:A19"/>
    <mergeCell ref="A21:A22"/>
    <mergeCell ref="A25:A26"/>
    <mergeCell ref="A28:A29"/>
    <mergeCell ref="AG5:AG6"/>
    <mergeCell ref="A9:A10"/>
    <mergeCell ref="A16:A17"/>
    <mergeCell ref="A23:A24"/>
    <mergeCell ref="AA5:AA6"/>
    <mergeCell ref="AB5:AB6"/>
    <mergeCell ref="AC5:AC6"/>
    <mergeCell ref="AD5:AD6"/>
    <mergeCell ref="AE5:AE6"/>
    <mergeCell ref="AF5:AF6"/>
    <mergeCell ref="U5:U6"/>
    <mergeCell ref="V5:V6"/>
    <mergeCell ref="W5:W6"/>
    <mergeCell ref="X5:X6"/>
    <mergeCell ref="Y5:Y6"/>
    <mergeCell ref="N5:N6"/>
    <mergeCell ref="Z1:AJ1"/>
    <mergeCell ref="A2:AJ2"/>
    <mergeCell ref="A3:AJ3"/>
    <mergeCell ref="A5:A6"/>
    <mergeCell ref="C5:C6"/>
    <mergeCell ref="D5:D6"/>
    <mergeCell ref="E5:E6"/>
    <mergeCell ref="F5:F6"/>
    <mergeCell ref="G5:G6"/>
    <mergeCell ref="H5:H6"/>
    <mergeCell ref="T5:T6"/>
    <mergeCell ref="I5:I6"/>
    <mergeCell ref="J5:J6"/>
    <mergeCell ref="K5:K6"/>
    <mergeCell ref="L5:L6"/>
    <mergeCell ref="M5:M6"/>
  </mergeCells>
  <pageMargins left="0.78740157480314965" right="0.15748031496062992" top="0.39370078740157483" bottom="0" header="0" footer="0.15748031496062992"/>
  <pageSetup paperSize="9" scale="4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ФО</vt:lpstr>
      <vt:lpstr>приложение 1 ОПС ТС</vt:lpstr>
      <vt:lpstr>'приложение 1 ОПС ТС'!Область_печати</vt:lpstr>
      <vt:lpstr>'приложение 1 ФО'!Область_печати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Дмитриенко Екатерина Борисовна</dc:creator>
  <cp:lastModifiedBy>Елина Ирина Дмитриевна</cp:lastModifiedBy>
  <cp:lastPrinted>2022-11-17T05:29:51Z</cp:lastPrinted>
  <dcterms:created xsi:type="dcterms:W3CDTF">2020-07-30T06:59:36Z</dcterms:created>
  <dcterms:modified xsi:type="dcterms:W3CDTF">2024-10-09T03:49:48Z</dcterms:modified>
</cp:coreProperties>
</file>